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Eltia\Documents\ELTI Members\"/>
    </mc:Choice>
  </mc:AlternateContent>
  <xr:revisionPtr revIDLastSave="0" documentId="8_{B9072817-A4FF-4D7A-B180-17FF88CF2B7B}" xr6:coauthVersionLast="45" xr6:coauthVersionMax="45" xr10:uidLastSave="{00000000-0000-0000-0000-000000000000}"/>
  <bookViews>
    <workbookView xWindow="-110" yWindow="-110" windowWidth="19420" windowHeight="10420" xr2:uid="{00000000-000D-0000-FFFF-FFFF00000000}"/>
  </bookViews>
  <sheets>
    <sheet name="Sheet1" sheetId="1" r:id="rId1"/>
  </sheets>
  <externalReferences>
    <externalReference r:id="rId2"/>
  </externalReferences>
  <definedNames>
    <definedName name="_xlnm.Print_Area" localSheetId="0">Sheet1!$A$1:$AJ$36</definedName>
  </definedNames>
  <calcPr calcId="18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36" i="1" l="1"/>
  <c r="AD36" i="1" l="1"/>
  <c r="AE36" i="1" l="1"/>
  <c r="AC33" i="1" l="1"/>
  <c r="AD33" i="1"/>
  <c r="AE33" i="1"/>
  <c r="U8" i="1" l="1"/>
  <c r="T8" i="1"/>
  <c r="S8" i="1"/>
  <c r="P8" i="1"/>
  <c r="N8" i="1"/>
</calcChain>
</file>

<file path=xl/sharedStrings.xml><?xml version="1.0" encoding="utf-8"?>
<sst xmlns="http://schemas.openxmlformats.org/spreadsheetml/2006/main" count="753" uniqueCount="183">
  <si>
    <t>Country</t>
  </si>
  <si>
    <t>CMZRB</t>
  </si>
  <si>
    <t>SBCI</t>
  </si>
  <si>
    <t>ALTUM</t>
  </si>
  <si>
    <t>BGK</t>
  </si>
  <si>
    <t>Austria</t>
  </si>
  <si>
    <t>Belgium</t>
  </si>
  <si>
    <t>Bulgaria</t>
  </si>
  <si>
    <t>Croatia</t>
  </si>
  <si>
    <t>France</t>
  </si>
  <si>
    <t>Germany</t>
  </si>
  <si>
    <t>Greece</t>
  </si>
  <si>
    <t>Hungary</t>
  </si>
  <si>
    <t>Ireland</t>
  </si>
  <si>
    <t>Italy</t>
  </si>
  <si>
    <t>Latvia</t>
  </si>
  <si>
    <t>Lithuania</t>
  </si>
  <si>
    <t>Luxembourg</t>
  </si>
  <si>
    <t>Poland</t>
  </si>
  <si>
    <t>Spain</t>
  </si>
  <si>
    <t>Slovenia</t>
  </si>
  <si>
    <t>Turkey</t>
  </si>
  <si>
    <t>INVEGA</t>
  </si>
  <si>
    <t>Bpifrance</t>
  </si>
  <si>
    <t>BDB</t>
  </si>
  <si>
    <t>HBOR</t>
  </si>
  <si>
    <t>ICO</t>
  </si>
  <si>
    <t>KfW</t>
  </si>
  <si>
    <t>MFB</t>
  </si>
  <si>
    <t>SID Banka</t>
  </si>
  <si>
    <t>SNCI</t>
  </si>
  <si>
    <t>OeKB</t>
  </si>
  <si>
    <t>SFPI-FPIM</t>
  </si>
  <si>
    <t>CDC</t>
  </si>
  <si>
    <t>NBG</t>
  </si>
  <si>
    <t>Malta</t>
  </si>
  <si>
    <t>International</t>
  </si>
  <si>
    <t>NRW.Bank</t>
  </si>
  <si>
    <t>TSKB</t>
  </si>
  <si>
    <t>VIPA</t>
  </si>
  <si>
    <t>CDLF</t>
  </si>
  <si>
    <t>CEB</t>
  </si>
  <si>
    <t>NIB</t>
  </si>
  <si>
    <t>CDP</t>
  </si>
  <si>
    <t>Infra-structure</t>
  </si>
  <si>
    <t>Municipal Finance</t>
  </si>
  <si>
    <t>SMEs</t>
  </si>
  <si>
    <t>ESIF</t>
  </si>
  <si>
    <t>EFSI</t>
  </si>
  <si>
    <t>Export-financing</t>
  </si>
  <si>
    <t>yes</t>
  </si>
  <si>
    <t>Housing</t>
  </si>
  <si>
    <t>Education</t>
  </si>
  <si>
    <t>BoV</t>
  </si>
  <si>
    <t>Financing Activities</t>
  </si>
  <si>
    <t>Member</t>
  </si>
  <si>
    <t xml:space="preserve">TOTAL </t>
  </si>
  <si>
    <t>small</t>
  </si>
  <si>
    <t>medium</t>
  </si>
  <si>
    <t>large</t>
  </si>
  <si>
    <t>Agriculture</t>
  </si>
  <si>
    <t>Remarks</t>
  </si>
  <si>
    <t>NIA</t>
  </si>
  <si>
    <t>Netherlands</t>
  </si>
  <si>
    <t>MDB</t>
  </si>
  <si>
    <t>IFD</t>
  </si>
  <si>
    <t>Portugal</t>
  </si>
  <si>
    <t>COSME</t>
  </si>
  <si>
    <t>Social Infrastructure</t>
  </si>
  <si>
    <t>Health</t>
  </si>
  <si>
    <t>Innovation</t>
  </si>
  <si>
    <r>
      <rPr>
        <b/>
        <sz val="14"/>
        <color theme="1"/>
        <rFont val="Calibri"/>
        <family val="2"/>
        <scheme val="minor"/>
      </rPr>
      <t>Communication</t>
    </r>
    <r>
      <rPr>
        <sz val="14"/>
        <color theme="1"/>
        <rFont val="Calibri"/>
        <family val="2"/>
        <scheme val="minor"/>
      </rPr>
      <t xml:space="preserve">  </t>
    </r>
  </si>
  <si>
    <t>Energy/ renewable energy</t>
  </si>
  <si>
    <t>Affordable/ social housing</t>
  </si>
  <si>
    <t>ESIF*</t>
  </si>
  <si>
    <t>Other**</t>
  </si>
  <si>
    <t>InnovFin</t>
  </si>
  <si>
    <t>N°</t>
  </si>
  <si>
    <t>Czech Rep.</t>
  </si>
  <si>
    <t>Own/ National Resources</t>
  </si>
  <si>
    <t>2018 
Total new commit-ments 
(in mio €)</t>
  </si>
  <si>
    <r>
      <rPr>
        <b/>
        <sz val="20"/>
        <color theme="1"/>
        <rFont val="Calibri"/>
        <family val="2"/>
        <scheme val="minor"/>
      </rPr>
      <t>ELTI Members Information
31.12.2018</t>
    </r>
    <r>
      <rPr>
        <sz val="11"/>
        <color theme="1"/>
        <rFont val="Calibri"/>
        <family val="2"/>
        <scheme val="minor"/>
      </rPr>
      <t xml:space="preserve">
</t>
    </r>
    <r>
      <rPr>
        <b/>
        <sz val="12"/>
        <color theme="1"/>
        <rFont val="Calibri"/>
        <family val="2"/>
        <scheme val="minor"/>
      </rPr>
      <t xml:space="preserve">- For internal use only - </t>
    </r>
  </si>
  <si>
    <t>Pillar Assessment (Yes, No, Undecided)</t>
  </si>
  <si>
    <t>Equity (Direct/ Indirect)</t>
  </si>
  <si>
    <t>2018 Business Figures</t>
  </si>
  <si>
    <t>Sustainable Finance</t>
  </si>
  <si>
    <t>Is your institution in the process of integrating the Sustainable Development Goals (SDGs) in financing operations?</t>
  </si>
  <si>
    <t>Social Media Presence (If yes, please state which)</t>
  </si>
  <si>
    <t>Did your Institution adopt an integrated Sustainability Strategy?***</t>
  </si>
  <si>
    <t>Have you already set quantifiable targets for Sustainable Finance in your portfolio? Is it foreseen for 2019?****</t>
  </si>
  <si>
    <t>2018 Balance sheet total*****
(in mio €)</t>
  </si>
  <si>
    <t>2018 New Commitments in Sustainable finance (in mio €) ******</t>
  </si>
  <si>
    <t>Footnotes/NB</t>
  </si>
  <si>
    <t xml:space="preserve">*Besides SMEs &amp; Innovation   **Please specify   *** If published, please provide a link  **** If yes, please provide target figures    ***** Or assets under management    ****** Following your internal definition of "Sustainable Finance" </t>
  </si>
  <si>
    <t>Do you issue a Sustainability report?</t>
  </si>
  <si>
    <t>no</t>
  </si>
  <si>
    <t xml:space="preserve"> - Export Credit Agency (export insurance)
- Advisory support provided  to companies</t>
  </si>
  <si>
    <t>yes
5bn from 2018 to 2020 to finance the energy and ecological transition</t>
  </si>
  <si>
    <t>Commitments include: financing, guarantee, equity. Not included: export insurance business line since it is carried out on behalf of the State and recorded in a separate account (€ 18,9 bn)</t>
  </si>
  <si>
    <t>undecided</t>
  </si>
  <si>
    <t>Not currently</t>
  </si>
  <si>
    <t>No</t>
  </si>
  <si>
    <t>Yes</t>
  </si>
  <si>
    <t>yes COSME, InnoFin</t>
  </si>
  <si>
    <t xml:space="preserve">We would like to note that our mandate is quite broad - while we do not currently provide products in areas such as housing, energy and education - these areas may be covered by the SBCI in the roll out of future products to address market failures. 
</t>
  </si>
  <si>
    <t>Linkedin</t>
  </si>
  <si>
    <t>Funds under management. "Green finance" recognition: i) EBRD gold award in environmental and social innovation category; ii) assesment by Moodys - GB1. New commitments 2018 (20 Mi): energy efficiency in buildings</t>
  </si>
  <si>
    <t>Cultural Heritage</t>
  </si>
  <si>
    <t xml:space="preserve">yes </t>
  </si>
  <si>
    <t>no*</t>
  </si>
  <si>
    <t xml:space="preserve">yes, heat infrastructure development loan and urban development loan </t>
  </si>
  <si>
    <t>yes in part https://www.nrwbank.com/opencms/en/investor-relations/Green_Bond_Investment_Portfolio.html</t>
  </si>
  <si>
    <t>Financing Agriculture  through national development Banks:</t>
  </si>
  <si>
    <t>Resource Efficiency, Gender Equality, Occupational Health and Safety, Tourism, Regional Development/Employment</t>
  </si>
  <si>
    <t>yes
Our integrated annual report and CDP report. 
http://www.tskb.com.tr/en/investor-relations/financial-information?year=2018
http://www.tskb.com.tr/en/sustainable-banking/tskb-and-sustainable-banking/our-sustainability-reports</t>
  </si>
  <si>
    <t xml:space="preserve">yes
Our targets are published  in our integrated annual report. http://www.tskb.com.tr/en/investor-relations/financial-information?year=2018
TSKB has set itself the goal of maintaining its sustainability financing portfolio at around 60% of its total non-financial sector lending by the end of 2020.
It is expected that funds totalling USD 300 million will be extended until the end of 2020 within the framework of Sustainable Development Goals and inclusive finance in order to support women’s employment as well as the economy in regions affected by refugee influx.TSKB aims to conclude new loan agreements for a minimum of 150 MW renewable energy and a total of 10 energy efficiency and/ or resource efficiency projects by 2020 under innovative financing for renewable energy.
</t>
  </si>
  <si>
    <t>Twitter, Linkedin, Facebook, Instagram</t>
  </si>
  <si>
    <t>Undecided</t>
  </si>
  <si>
    <t>Will be launched by end of 2019</t>
  </si>
  <si>
    <t>No figures to show as Invest-NL will start financing operations in November 2019</t>
  </si>
  <si>
    <t xml:space="preserve">N.A. </t>
  </si>
  <si>
    <t>N.A.</t>
  </si>
  <si>
    <t>Twitter, Linkedin and Facebook</t>
  </si>
  <si>
    <t>Twitter, Facebook, Instagram</t>
  </si>
  <si>
    <t>Linkedin,Twitter, Youtube.</t>
  </si>
  <si>
    <t>No. [only indirectly via global refina ncing of promotional banks by the federal states]</t>
  </si>
  <si>
    <t>both</t>
  </si>
  <si>
    <t>own funds</t>
  </si>
  <si>
    <t xml:space="preserve">No* DEG finances Agribusines in developing countries </t>
  </si>
  <si>
    <t>Yes. Update in process [KfW has passed the PA in 2009 and 2014].</t>
  </si>
  <si>
    <t>Development Cooperation</t>
  </si>
  <si>
    <t xml:space="preserve">
Sustainability guidelines of KfW Group
https://www.kfw.de/Download-Center/Konzernthemen/Nachhaltigkeit/englisch/Umwelt-u-Sozialleitsaetze_E.pdf
Guideline for the In-house Environmental Management of KfW Group
English  
Sustainability Guideline of KfW Development Bank
English  
Guidelines of KfW IPEX-Bank
English  
See p.14 of the GRI report https://www.kfw.de/microsites/Microsite/nachhaltigkeitsbericht.kfw.de/media/pages/gri-report/4067217336-1564251973/KFW_GRI-Bericht_EN.pdf</t>
  </si>
  <si>
    <t>YES. SDG Mapping at KfW group level</t>
  </si>
  <si>
    <t xml:space="preserve">Yes. KfW goal fro green financing ration 40% of overall commitments 75.5 bln€  in 2018. KfW is biggest green bond issuer with 18.3 bln outstanding  </t>
  </si>
  <si>
    <t>Yes. See KfW Sustainility Report 2018. https://www.kfw.de/nachhaltigkeit/KfW-Group/Sustainability/</t>
  </si>
  <si>
    <t>KfW's official social media channels. Follow us on Twitter, Instagram, LinkedIn and Xing. View current statements and projects on YouTube 
SocialMedia@kfw.de</t>
  </si>
  <si>
    <t>Tourism, energy efficiency, urban and local devlopment</t>
  </si>
  <si>
    <t xml:space="preserve">New strategy being devised. Fundamental principles on this link </t>
  </si>
  <si>
    <t>Yes, ongoing integration</t>
  </si>
  <si>
    <t>Positive impact financing for the energy and ecological transition (CDC + Bpifrance) : 16bn€ in loans and equity (2018 – 2020)
Decarbonation target (CDC) :  For listed shares portfolios and corporate bonds portfolios, a decrease of 20% (2014 – 2020) 
For the property investment portfolio, a decrease of 38% (2014 – 2030)</t>
  </si>
  <si>
    <t xml:space="preserve">Yes, link </t>
  </si>
  <si>
    <t>Twitter, LinkedIn, Facebook, Youtube</t>
  </si>
  <si>
    <t>-</t>
  </si>
  <si>
    <t>yes *</t>
  </si>
  <si>
    <t>N/A</t>
  </si>
  <si>
    <t>Facebook, Twitter, Linkedin, You Tube</t>
  </si>
  <si>
    <t>Sustainability report will be published in September.</t>
  </si>
  <si>
    <t>Industry, Tourism</t>
  </si>
  <si>
    <t>Facebook, Twitter, LinkedIn</t>
  </si>
  <si>
    <t>Figures refer to bank only.</t>
  </si>
  <si>
    <t>Student Soft loans</t>
  </si>
  <si>
    <t xml:space="preserve">1. Re Pillar assessment - The MDB is in the process of developing its capacities, also through external expertise via SRSS, which should enable it to be in a position to consider applying
for direct access to the EU guarantee. Depending on the outcome of this process, the MDB will take a decision on when to proceed with an application for the pillar assessment to become an Implementing Partner.                                                                                                                                                      2. Re Student Soft Loans - MDB acted as Fund manager in a financial instrument funded by the European Social Fund. </t>
  </si>
  <si>
    <t>Under way right now</t>
  </si>
  <si>
    <t>cultural heritage</t>
  </si>
  <si>
    <t>Sustainability and corporate responsibility will be embedded in CEB’s Development Plan 2020-2022, our business strategy for the years ahead. The is currently being finalised and should be publically available by end 2019.</t>
  </si>
  <si>
    <t>'2018 New Commitments in Sustainable finance' refers to climate financing only.</t>
  </si>
  <si>
    <t>Twitter, Flickr, Linkedin</t>
  </si>
  <si>
    <t>no, but planned</t>
  </si>
  <si>
    <t>yes, in the process of PA</t>
  </si>
  <si>
    <t>yes - tender guarantee for SMEs</t>
  </si>
  <si>
    <t>not explicitely</t>
  </si>
  <si>
    <t>Facebook, LinkedIn, Twitter</t>
  </si>
  <si>
    <t>industry</t>
  </si>
  <si>
    <t>Yes, CDP is reporting its contribution to the achievement of SDGs. Every financing or investment operation is assessed in respect with its contribution to one or more SDGs based on an internal evaluation methodology</t>
  </si>
  <si>
    <t>Quantitative targets (up to 15% of mobilized resources for climate change and energetic transition) have been set on a three-year period (according to 2019-2021 CDP Business Plan) but no specific targets have been set for 2019.</t>
  </si>
  <si>
    <t>Yes, the Consolidated Non-Financial Statement of the CDP Group. A more comprehensive Sustainability Report is under definition</t>
  </si>
  <si>
    <t>yes (LinkedIn, Twitter, Facebook, Instagram, YouTube)</t>
  </si>
  <si>
    <t>19400</t>
  </si>
  <si>
    <t xml:space="preserve"> </t>
  </si>
  <si>
    <t>Facebook &amp; LinkedIn</t>
  </si>
  <si>
    <t xml:space="preserve">yes, Currently updated
Access to the existing public doc: https://www.bpifrance.fr/content/download/62973/680206/version/1/file/D%C3%A9marche%20Bpifrance%20Investisseur%20responsable.pdf </t>
  </si>
  <si>
    <t>Yes, 2019-2021 Business Plan: https://www.cdp.it/resources/cms/documents/CDP%20GROUP_2019-2021_Industrial%20Plan.pdf
Corporate Governance and Responsible Investment Principles: https://www.cdp.it/resources/cms/documents/Corporate_Governance_Principles_210917_EN.pdf</t>
  </si>
  <si>
    <t>11/28</t>
  </si>
  <si>
    <t>8/28</t>
  </si>
  <si>
    <t>18/28</t>
  </si>
  <si>
    <t>23/28</t>
  </si>
  <si>
    <t>12/28</t>
  </si>
  <si>
    <t xml:space="preserve">no </t>
  </si>
  <si>
    <t>16/28</t>
  </si>
  <si>
    <t>10/28</t>
  </si>
  <si>
    <t>14/28</t>
  </si>
  <si>
    <t>13/28</t>
  </si>
  <si>
    <t xml:space="preserve">https://www.linkedin.com/company/council-of-europe-development-bank/
https://twitter.com/COEbanknews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</si>
</sst>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3" x14ac:knownFonts="1">
    <font>
      <sz val="11"/>
      <color theme="1"/>
      <name val="Calibri"/>
      <family val="2"/>
      <scheme val="minor"/>
    </font>
    <font>
      <sz val="11"/>
      <color theme="1"/>
      <name val="Calibri"/>
      <family val="2"/>
      <scheme val="minor"/>
    </font>
    <font>
      <sz val="10"/>
      <color rgb="FF000000"/>
      <name val="Arial"/>
      <family val="2"/>
    </font>
    <font>
      <b/>
      <sz val="14"/>
      <color theme="1"/>
      <name val="Calibri"/>
      <family val="2"/>
      <scheme val="minor"/>
    </font>
    <font>
      <b/>
      <sz val="14"/>
      <name val="Calibri"/>
      <family val="2"/>
      <scheme val="minor"/>
    </font>
    <font>
      <sz val="11"/>
      <name val="Calibri"/>
      <family val="2"/>
      <scheme val="minor"/>
    </font>
    <font>
      <b/>
      <sz val="12"/>
      <color theme="1"/>
      <name val="Calibri"/>
      <family val="2"/>
      <scheme val="minor"/>
    </font>
    <font>
      <b/>
      <sz val="12"/>
      <name val="Calibri"/>
      <family val="2"/>
      <scheme val="minor"/>
    </font>
    <font>
      <sz val="12"/>
      <color theme="1"/>
      <name val="Calibri"/>
      <family val="2"/>
      <scheme val="minor"/>
    </font>
    <font>
      <b/>
      <sz val="11"/>
      <color theme="1"/>
      <name val="Calibri"/>
      <family val="2"/>
      <scheme val="minor"/>
    </font>
    <font>
      <i/>
      <sz val="10"/>
      <name val="Calibri"/>
      <family val="2"/>
    </font>
    <font>
      <sz val="11"/>
      <color rgb="FF006100"/>
      <name val="Calibri"/>
      <family val="2"/>
      <scheme val="minor"/>
    </font>
    <font>
      <i/>
      <sz val="11"/>
      <name val="Calibri"/>
      <family val="2"/>
      <scheme val="minor"/>
    </font>
    <font>
      <b/>
      <sz val="11"/>
      <color rgb="FFFF0000"/>
      <name val="Calibri"/>
      <family val="2"/>
      <scheme val="minor"/>
    </font>
    <font>
      <sz val="14"/>
      <color theme="1"/>
      <name val="Calibri"/>
      <family val="2"/>
      <scheme val="minor"/>
    </font>
    <font>
      <b/>
      <sz val="20"/>
      <color theme="1"/>
      <name val="Calibri"/>
      <family val="2"/>
      <scheme val="minor"/>
    </font>
    <font>
      <u/>
      <sz val="11"/>
      <color theme="10"/>
      <name val="Calibri"/>
      <family val="2"/>
      <scheme val="minor"/>
    </font>
    <font>
      <b/>
      <sz val="16"/>
      <color theme="1"/>
      <name val="Calibri"/>
      <family val="2"/>
      <scheme val="minor"/>
    </font>
    <font>
      <sz val="16"/>
      <name val="Calibri"/>
      <family val="2"/>
      <scheme val="minor"/>
    </font>
    <font>
      <i/>
      <sz val="16"/>
      <color rgb="FFFF0000"/>
      <name val="Calibri"/>
      <family val="2"/>
      <scheme val="minor"/>
    </font>
    <font>
      <sz val="16"/>
      <color theme="1"/>
      <name val="Calibri"/>
      <family val="2"/>
      <scheme val="minor"/>
    </font>
    <font>
      <sz val="12"/>
      <name val="Calibri"/>
      <family val="2"/>
      <scheme val="minor"/>
    </font>
    <font>
      <u/>
      <sz val="12"/>
      <color theme="10"/>
      <name val="Calibri"/>
      <family val="2"/>
      <scheme val="minor"/>
    </font>
  </fonts>
  <fills count="24">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C000"/>
        <bgColor indexed="64"/>
      </patternFill>
    </fill>
    <fill>
      <patternFill patternType="solid">
        <fgColor theme="7"/>
        <bgColor indexed="64"/>
      </patternFill>
    </fill>
    <fill>
      <patternFill patternType="solid">
        <fgColor rgb="FFC6EFCE"/>
      </patternFill>
    </fill>
    <fill>
      <patternFill patternType="solid">
        <fgColor theme="2" tint="-9.9978637043366805E-2"/>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39997558519241921"/>
        <bgColor indexed="64"/>
      </patternFill>
    </fill>
    <fill>
      <patternFill patternType="solid">
        <fgColor rgb="FFDC2618"/>
        <bgColor indexed="64"/>
      </patternFill>
    </fill>
    <fill>
      <patternFill patternType="solid">
        <fgColor rgb="FFE6B8B4"/>
        <bgColor indexed="64"/>
      </patternFill>
    </fill>
    <fill>
      <patternFill patternType="solid">
        <fgColor rgb="FFEEDEDC"/>
        <bgColor indexed="64"/>
      </patternFill>
    </fill>
    <fill>
      <patternFill patternType="solid">
        <fgColor rgb="FFFFFF00"/>
        <bgColor indexed="64"/>
      </patternFill>
    </fill>
    <fill>
      <patternFill patternType="solid">
        <fgColor theme="4" tint="0.59999389629810485"/>
        <bgColor indexed="64"/>
      </patternFill>
    </fill>
  </fills>
  <borders count="79">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right/>
      <top style="medium">
        <color auto="1"/>
      </top>
      <bottom style="thin">
        <color auto="1"/>
      </bottom>
      <diagonal/>
    </border>
    <border>
      <left/>
      <right/>
      <top style="thin">
        <color indexed="64"/>
      </top>
      <bottom style="thin">
        <color indexed="64"/>
      </bottom>
      <diagonal/>
    </border>
    <border>
      <left style="medium">
        <color auto="1"/>
      </left>
      <right/>
      <top/>
      <bottom/>
      <diagonal/>
    </border>
    <border>
      <left style="thick">
        <color auto="1"/>
      </left>
      <right/>
      <top style="thick">
        <color auto="1"/>
      </top>
      <bottom/>
      <diagonal/>
    </border>
    <border>
      <left/>
      <right/>
      <top style="thick">
        <color auto="1"/>
      </top>
      <bottom/>
      <diagonal/>
    </border>
    <border>
      <left/>
      <right style="thick">
        <color auto="1"/>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bottom/>
      <diagonal/>
    </border>
    <border>
      <left style="medium">
        <color auto="1"/>
      </left>
      <right/>
      <top/>
      <bottom style="thin">
        <color auto="1"/>
      </bottom>
      <diagonal/>
    </border>
    <border>
      <left/>
      <right/>
      <top style="thin">
        <color indexed="64"/>
      </top>
      <bottom/>
      <diagonal/>
    </border>
    <border>
      <left style="medium">
        <color auto="1"/>
      </left>
      <right/>
      <top style="thin">
        <color indexed="64"/>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ck">
        <color auto="1"/>
      </left>
      <right style="medium">
        <color auto="1"/>
      </right>
      <top style="medium">
        <color auto="1"/>
      </top>
      <bottom style="thin">
        <color indexed="64"/>
      </bottom>
      <diagonal/>
    </border>
    <border>
      <left style="thick">
        <color auto="1"/>
      </left>
      <right style="medium">
        <color auto="1"/>
      </right>
      <top style="thin">
        <color indexed="64"/>
      </top>
      <bottom style="thin">
        <color indexed="64"/>
      </bottom>
      <diagonal/>
    </border>
    <border>
      <left style="thin">
        <color indexed="64"/>
      </left>
      <right style="medium">
        <color auto="1"/>
      </right>
      <top style="medium">
        <color auto="1"/>
      </top>
      <bottom style="medium">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ck">
        <color auto="1"/>
      </left>
      <right style="medium">
        <color auto="1"/>
      </right>
      <top style="medium">
        <color auto="1"/>
      </top>
      <bottom/>
      <diagonal/>
    </border>
    <border>
      <left style="thick">
        <color auto="1"/>
      </left>
      <right style="medium">
        <color auto="1"/>
      </right>
      <top/>
      <bottom/>
      <diagonal/>
    </border>
    <border>
      <left style="thick">
        <color auto="1"/>
      </left>
      <right style="medium">
        <color auto="1"/>
      </right>
      <top/>
      <bottom style="medium">
        <color auto="1"/>
      </bottom>
      <diagonal/>
    </border>
    <border>
      <left/>
      <right style="thick">
        <color auto="1"/>
      </right>
      <top style="medium">
        <color auto="1"/>
      </top>
      <bottom/>
      <diagonal/>
    </border>
    <border>
      <left/>
      <right style="thick">
        <color auto="1"/>
      </right>
      <top style="thin">
        <color indexed="64"/>
      </top>
      <bottom style="thin">
        <color indexed="64"/>
      </bottom>
      <diagonal/>
    </border>
    <border>
      <left/>
      <right style="thick">
        <color auto="1"/>
      </right>
      <top/>
      <bottom style="medium">
        <color auto="1"/>
      </bottom>
      <diagonal/>
    </border>
    <border>
      <left style="thin">
        <color auto="1"/>
      </left>
      <right style="thin">
        <color auto="1"/>
      </right>
      <top/>
      <bottom style="medium">
        <color auto="1"/>
      </bottom>
      <diagonal/>
    </border>
    <border>
      <left style="thick">
        <color auto="1"/>
      </left>
      <right style="medium">
        <color auto="1"/>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n">
        <color auto="1"/>
      </top>
      <bottom style="medium">
        <color auto="1"/>
      </bottom>
      <diagonal/>
    </border>
    <border>
      <left style="medium">
        <color indexed="64"/>
      </left>
      <right/>
      <top style="thin">
        <color indexed="64"/>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thin">
        <color indexed="64"/>
      </top>
      <bottom style="thick">
        <color auto="1"/>
      </bottom>
      <diagonal/>
    </border>
    <border>
      <left/>
      <right style="medium">
        <color indexed="64"/>
      </right>
      <top style="thin">
        <color indexed="64"/>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top style="medium">
        <color auto="1"/>
      </top>
      <bottom/>
      <diagonal/>
    </border>
    <border>
      <left style="thick">
        <color auto="1"/>
      </left>
      <right/>
      <top/>
      <bottom style="medium">
        <color auto="1"/>
      </bottom>
      <diagonal/>
    </border>
    <border>
      <left style="thin">
        <color auto="1"/>
      </left>
      <right/>
      <top style="medium">
        <color auto="1"/>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right style="thick">
        <color auto="1"/>
      </right>
      <top style="medium">
        <color auto="1"/>
      </top>
      <bottom style="thin">
        <color indexed="64"/>
      </bottom>
      <diagonal/>
    </border>
  </borders>
  <cellStyleXfs count="5">
    <xf numFmtId="0" fontId="0" fillId="0" borderId="0"/>
    <xf numFmtId="0" fontId="1" fillId="0" borderId="0"/>
    <xf numFmtId="0" fontId="2" fillId="2" borderId="1" applyNumberFormat="0" applyFont="0" applyAlignment="0" applyProtection="0"/>
    <xf numFmtId="0" fontId="11" fillId="6" borderId="0" applyNumberFormat="0" applyBorder="0" applyAlignment="0" applyProtection="0"/>
    <xf numFmtId="0" fontId="16" fillId="0" borderId="0" applyNumberFormat="0" applyFill="0" applyBorder="0" applyAlignment="0" applyProtection="0"/>
  </cellStyleXfs>
  <cellXfs count="216">
    <xf numFmtId="0" fontId="0" fillId="0" borderId="0" xfId="0"/>
    <xf numFmtId="0" fontId="6" fillId="0" borderId="0" xfId="0" applyFont="1" applyAlignment="1">
      <alignment horizontal="center" vertical="center" wrapText="1"/>
    </xf>
    <xf numFmtId="0" fontId="0" fillId="0" borderId="0" xfId="0" applyAlignment="1">
      <alignment wrapText="1"/>
    </xf>
    <xf numFmtId="0" fontId="7" fillId="3" borderId="11" xfId="0" applyFont="1" applyFill="1" applyBorder="1" applyAlignment="1">
      <alignment horizontal="center" vertical="center" wrapText="1"/>
    </xf>
    <xf numFmtId="0" fontId="0" fillId="0" borderId="15"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9" xfId="0" applyBorder="1" applyAlignment="1">
      <alignment wrapText="1"/>
    </xf>
    <xf numFmtId="0" fontId="3" fillId="3" borderId="0" xfId="0" applyFont="1" applyFill="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wrapText="1"/>
    </xf>
    <xf numFmtId="0" fontId="0" fillId="0" borderId="0" xfId="0" applyFont="1" applyFill="1" applyAlignment="1">
      <alignment horizontal="center" vertical="center" wrapText="1"/>
    </xf>
    <xf numFmtId="0" fontId="0" fillId="0" borderId="0" xfId="0" applyFont="1" applyFill="1" applyAlignment="1">
      <alignment wrapText="1"/>
    </xf>
    <xf numFmtId="0" fontId="0" fillId="3" borderId="0" xfId="0" applyFill="1" applyAlignment="1">
      <alignment horizontal="center" vertical="center" wrapText="1"/>
    </xf>
    <xf numFmtId="0" fontId="0" fillId="3" borderId="0" xfId="0" applyFill="1"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0" fillId="0" borderId="16" xfId="0" applyBorder="1" applyAlignment="1">
      <alignment horizontal="center" wrapText="1"/>
    </xf>
    <xf numFmtId="0" fontId="9" fillId="0" borderId="0" xfId="0" applyFont="1" applyBorder="1" applyAlignment="1">
      <alignment wrapText="1"/>
    </xf>
    <xf numFmtId="4" fontId="0" fillId="0" borderId="0" xfId="0" applyNumberFormat="1" applyBorder="1" applyAlignment="1">
      <alignment wrapText="1"/>
    </xf>
    <xf numFmtId="0" fontId="0" fillId="0" borderId="17" xfId="0" applyBorder="1" applyAlignment="1">
      <alignment horizontal="center" wrapText="1"/>
    </xf>
    <xf numFmtId="0" fontId="0" fillId="0" borderId="0" xfId="0" applyAlignment="1">
      <alignment horizontal="center" wrapText="1"/>
    </xf>
    <xf numFmtId="0" fontId="4" fillId="5" borderId="29" xfId="0" applyFont="1" applyFill="1" applyBorder="1" applyAlignment="1">
      <alignment horizontal="center" vertical="center" wrapText="1"/>
    </xf>
    <xf numFmtId="0" fontId="9" fillId="0" borderId="18" xfId="0" applyFont="1" applyBorder="1" applyAlignment="1">
      <alignment wrapText="1"/>
    </xf>
    <xf numFmtId="0" fontId="9" fillId="0" borderId="0" xfId="0" applyFont="1" applyAlignment="1">
      <alignment wrapText="1"/>
    </xf>
    <xf numFmtId="0" fontId="4" fillId="5" borderId="10" xfId="0" applyFont="1" applyFill="1" applyBorder="1" applyAlignment="1">
      <alignment horizontal="center" vertical="center" wrapText="1"/>
    </xf>
    <xf numFmtId="0" fontId="3" fillId="0" borderId="0" xfId="0" applyFont="1" applyBorder="1" applyAlignment="1">
      <alignment wrapText="1"/>
    </xf>
    <xf numFmtId="0" fontId="3" fillId="0" borderId="18" xfId="0" applyFont="1" applyBorder="1" applyAlignment="1">
      <alignment wrapText="1"/>
    </xf>
    <xf numFmtId="0" fontId="3" fillId="0" borderId="0" xfId="0" applyFont="1" applyAlignment="1">
      <alignment wrapText="1"/>
    </xf>
    <xf numFmtId="0" fontId="12" fillId="0" borderId="27" xfId="3"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6" fillId="9" borderId="49" xfId="0" applyFont="1" applyFill="1" applyBorder="1" applyAlignment="1">
      <alignment horizontal="center" vertical="center" wrapText="1"/>
    </xf>
    <xf numFmtId="0" fontId="6" fillId="9" borderId="46"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12" fillId="0" borderId="34" xfId="3" applyFont="1" applyFill="1" applyBorder="1" applyAlignment="1">
      <alignment horizontal="center" vertical="center" wrapText="1"/>
    </xf>
    <xf numFmtId="0" fontId="5" fillId="8" borderId="44" xfId="3" applyFont="1" applyFill="1" applyBorder="1" applyAlignment="1">
      <alignment horizontal="center" wrapText="1"/>
    </xf>
    <xf numFmtId="0" fontId="4" fillId="8" borderId="5" xfId="3" applyFont="1" applyFill="1" applyBorder="1" applyAlignment="1">
      <alignment horizontal="left" vertical="center" wrapText="1"/>
    </xf>
    <xf numFmtId="0" fontId="4" fillId="8" borderId="5" xfId="3" applyFont="1" applyFill="1" applyBorder="1" applyAlignment="1">
      <alignment horizontal="center" vertical="center" wrapText="1"/>
    </xf>
    <xf numFmtId="0" fontId="5" fillId="8" borderId="45" xfId="3" applyFont="1" applyFill="1" applyBorder="1" applyAlignment="1">
      <alignment horizontal="center" wrapText="1"/>
    </xf>
    <xf numFmtId="0" fontId="4" fillId="8" borderId="6" xfId="3" applyFont="1" applyFill="1" applyBorder="1" applyAlignment="1">
      <alignment wrapText="1"/>
    </xf>
    <xf numFmtId="0" fontId="4" fillId="8" borderId="6" xfId="3" applyFont="1" applyFill="1" applyBorder="1" applyAlignment="1">
      <alignment horizontal="center" vertical="center" wrapText="1"/>
    </xf>
    <xf numFmtId="0" fontId="0" fillId="8" borderId="45" xfId="0" applyFill="1" applyBorder="1" applyAlignment="1">
      <alignment horizontal="center" wrapText="1"/>
    </xf>
    <xf numFmtId="0" fontId="4" fillId="8" borderId="6" xfId="0" applyFont="1" applyFill="1" applyBorder="1" applyAlignment="1">
      <alignment vertical="center" wrapText="1"/>
    </xf>
    <xf numFmtId="0" fontId="4" fillId="8" borderId="6" xfId="0" applyFont="1" applyFill="1" applyBorder="1" applyAlignment="1">
      <alignment horizontal="center" vertical="center" wrapText="1"/>
    </xf>
    <xf numFmtId="0" fontId="4" fillId="8" borderId="6" xfId="3" applyFont="1" applyFill="1" applyBorder="1" applyAlignment="1">
      <alignment vertical="center" wrapText="1"/>
    </xf>
    <xf numFmtId="0" fontId="4" fillId="8" borderId="6" xfId="0" applyFont="1" applyFill="1" applyBorder="1" applyAlignment="1">
      <alignment horizontal="left" vertical="center" wrapText="1"/>
    </xf>
    <xf numFmtId="0" fontId="4" fillId="8" borderId="6" xfId="3" applyFont="1" applyFill="1" applyBorder="1" applyAlignment="1">
      <alignment horizontal="left" vertical="center" wrapText="1"/>
    </xf>
    <xf numFmtId="0" fontId="5" fillId="8" borderId="58" xfId="3" applyFont="1" applyFill="1" applyBorder="1" applyAlignment="1">
      <alignment horizontal="center" wrapText="1"/>
    </xf>
    <xf numFmtId="0" fontId="4" fillId="8" borderId="59" xfId="3" applyFont="1" applyFill="1" applyBorder="1" applyAlignment="1">
      <alignment vertical="center" wrapText="1"/>
    </xf>
    <xf numFmtId="0" fontId="4" fillId="8" borderId="59" xfId="3" applyFont="1" applyFill="1" applyBorder="1" applyAlignment="1">
      <alignment horizontal="center" vertical="center" wrapText="1"/>
    </xf>
    <xf numFmtId="0" fontId="8" fillId="10" borderId="28" xfId="0" applyFont="1" applyFill="1" applyBorder="1" applyAlignment="1">
      <alignment horizontal="center" vertical="center" wrapText="1"/>
    </xf>
    <xf numFmtId="0" fontId="6" fillId="22" borderId="62" xfId="0" applyFont="1" applyFill="1" applyBorder="1" applyAlignment="1">
      <alignment vertical="center" wrapText="1"/>
    </xf>
    <xf numFmtId="0" fontId="0" fillId="0" borderId="14" xfId="0" applyBorder="1" applyAlignment="1">
      <alignment vertical="center" wrapText="1"/>
    </xf>
    <xf numFmtId="0" fontId="8" fillId="16" borderId="13" xfId="0" applyFont="1" applyFill="1" applyBorder="1" applyAlignment="1">
      <alignment horizontal="center" wrapText="1"/>
    </xf>
    <xf numFmtId="0" fontId="5" fillId="0" borderId="20"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55" xfId="3" applyFont="1" applyFill="1" applyBorder="1" applyAlignment="1">
      <alignment horizontal="center" vertical="center" wrapText="1"/>
    </xf>
    <xf numFmtId="0" fontId="8" fillId="16" borderId="14" xfId="0" applyFont="1" applyFill="1" applyBorder="1" applyAlignment="1">
      <alignment horizontal="center" wrapText="1"/>
    </xf>
    <xf numFmtId="0" fontId="0" fillId="0" borderId="0" xfId="0" applyBorder="1" applyAlignment="1">
      <alignment horizontal="center" wrapText="1"/>
    </xf>
    <xf numFmtId="0" fontId="0" fillId="0" borderId="18" xfId="0" applyBorder="1" applyAlignment="1">
      <alignment horizontal="center" wrapText="1"/>
    </xf>
    <xf numFmtId="3" fontId="18" fillId="21" borderId="9" xfId="3" applyNumberFormat="1" applyFont="1" applyFill="1" applyBorder="1" applyAlignment="1">
      <alignment vertical="center" wrapText="1"/>
    </xf>
    <xf numFmtId="3" fontId="18" fillId="21" borderId="33" xfId="3" applyNumberFormat="1" applyFont="1" applyFill="1" applyBorder="1" applyAlignment="1">
      <alignment vertical="center" wrapText="1"/>
    </xf>
    <xf numFmtId="3" fontId="19" fillId="21" borderId="6" xfId="3" applyNumberFormat="1" applyFont="1" applyFill="1" applyBorder="1" applyAlignment="1">
      <alignment vertical="center" wrapText="1"/>
    </xf>
    <xf numFmtId="3" fontId="18" fillId="21" borderId="20" xfId="3" applyNumberFormat="1" applyFont="1" applyFill="1" applyBorder="1" applyAlignment="1">
      <alignment vertical="center" wrapText="1"/>
    </xf>
    <xf numFmtId="3" fontId="20" fillId="21" borderId="6" xfId="0" applyNumberFormat="1" applyFont="1" applyFill="1" applyBorder="1" applyAlignment="1">
      <alignment vertical="center" wrapText="1"/>
    </xf>
    <xf numFmtId="3" fontId="20" fillId="21" borderId="20" xfId="0" applyNumberFormat="1" applyFont="1" applyFill="1" applyBorder="1" applyAlignment="1">
      <alignment vertical="center" wrapText="1"/>
    </xf>
    <xf numFmtId="3" fontId="18" fillId="21" borderId="6" xfId="3" applyNumberFormat="1" applyFont="1" applyFill="1" applyBorder="1" applyAlignment="1">
      <alignment horizontal="right" vertical="center" wrapText="1"/>
    </xf>
    <xf numFmtId="3" fontId="18" fillId="21" borderId="6" xfId="3" applyNumberFormat="1" applyFont="1" applyFill="1" applyBorder="1" applyAlignment="1">
      <alignment vertical="center" wrapText="1"/>
    </xf>
    <xf numFmtId="3" fontId="19" fillId="21" borderId="20" xfId="0" applyNumberFormat="1" applyFont="1" applyFill="1" applyBorder="1" applyAlignment="1">
      <alignment vertical="center" wrapText="1"/>
    </xf>
    <xf numFmtId="0" fontId="18" fillId="13" borderId="20" xfId="3" applyFont="1" applyFill="1" applyBorder="1" applyAlignment="1">
      <alignment horizontal="center" vertical="center" wrapText="1"/>
    </xf>
    <xf numFmtId="0" fontId="18" fillId="13" borderId="27" xfId="3" applyFont="1" applyFill="1" applyBorder="1" applyAlignment="1">
      <alignment horizontal="center" vertical="center" wrapText="1"/>
    </xf>
    <xf numFmtId="0" fontId="20" fillId="21" borderId="6" xfId="0" applyFont="1" applyFill="1" applyBorder="1" applyAlignment="1">
      <alignment vertical="center" wrapText="1"/>
    </xf>
    <xf numFmtId="164" fontId="18" fillId="21" borderId="6" xfId="3" applyNumberFormat="1" applyFont="1" applyFill="1" applyBorder="1" applyAlignment="1">
      <alignment vertical="center" wrapText="1"/>
    </xf>
    <xf numFmtId="3" fontId="18" fillId="21" borderId="59" xfId="3" applyNumberFormat="1" applyFont="1" applyFill="1" applyBorder="1" applyAlignment="1">
      <alignment vertical="center" wrapText="1"/>
    </xf>
    <xf numFmtId="3" fontId="17" fillId="21" borderId="71" xfId="0" applyNumberFormat="1" applyFont="1" applyFill="1" applyBorder="1" applyAlignment="1">
      <alignment vertical="center" wrapText="1"/>
    </xf>
    <xf numFmtId="3" fontId="14" fillId="0" borderId="18" xfId="0" applyNumberFormat="1" applyFont="1" applyBorder="1" applyAlignment="1">
      <alignment wrapText="1"/>
    </xf>
    <xf numFmtId="0" fontId="14" fillId="0" borderId="18" xfId="0" applyFont="1" applyBorder="1" applyAlignment="1">
      <alignment wrapText="1"/>
    </xf>
    <xf numFmtId="10" fontId="14" fillId="0" borderId="18" xfId="0" applyNumberFormat="1" applyFont="1" applyBorder="1" applyAlignment="1">
      <alignment wrapText="1"/>
    </xf>
    <xf numFmtId="0" fontId="14" fillId="0" borderId="0" xfId="0" applyFont="1" applyAlignment="1">
      <alignment wrapText="1"/>
    </xf>
    <xf numFmtId="4" fontId="14" fillId="0" borderId="0" xfId="0" applyNumberFormat="1" applyFont="1" applyAlignment="1">
      <alignment wrapText="1"/>
    </xf>
    <xf numFmtId="0" fontId="20" fillId="13" borderId="20" xfId="0" applyFont="1" applyFill="1" applyBorder="1" applyAlignment="1">
      <alignment horizontal="center" vertical="center" wrapText="1"/>
    </xf>
    <xf numFmtId="0" fontId="20" fillId="13" borderId="27" xfId="0" applyFont="1" applyFill="1" applyBorder="1" applyAlignment="1">
      <alignment horizontal="center" vertical="center" wrapText="1"/>
    </xf>
    <xf numFmtId="0" fontId="18" fillId="13" borderId="20" xfId="3" applyFont="1" applyFill="1" applyBorder="1" applyAlignment="1">
      <alignment horizontal="center" vertical="center" wrapText="1"/>
    </xf>
    <xf numFmtId="0" fontId="18" fillId="13" borderId="27" xfId="3" applyFont="1" applyFill="1" applyBorder="1" applyAlignment="1">
      <alignment horizontal="center" vertical="center" wrapText="1"/>
    </xf>
    <xf numFmtId="0" fontId="6" fillId="9" borderId="39"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17" fillId="20" borderId="8" xfId="0" applyFont="1" applyFill="1" applyBorder="1" applyAlignment="1">
      <alignment horizontal="center" vertical="center" wrapText="1"/>
    </xf>
    <xf numFmtId="0" fontId="17" fillId="20" borderId="65"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6" fillId="18" borderId="65" xfId="0" applyFont="1" applyFill="1" applyBorder="1" applyAlignment="1">
      <alignment horizontal="center" vertical="center" wrapText="1"/>
    </xf>
    <xf numFmtId="0" fontId="18" fillId="13" borderId="66" xfId="3" applyFont="1" applyFill="1" applyBorder="1" applyAlignment="1">
      <alignment horizontal="center" vertical="center" wrapText="1"/>
    </xf>
    <xf numFmtId="0" fontId="18" fillId="13" borderId="67" xfId="3" applyFont="1" applyFill="1" applyBorder="1" applyAlignment="1">
      <alignment horizontal="center" vertical="center" wrapText="1"/>
    </xf>
    <xf numFmtId="0" fontId="17" fillId="14" borderId="21" xfId="0" applyFont="1" applyFill="1" applyBorder="1" applyAlignment="1">
      <alignment horizontal="center" vertical="center" wrapText="1"/>
    </xf>
    <xf numFmtId="0" fontId="17" fillId="14" borderId="23" xfId="0" applyFont="1" applyFill="1" applyBorder="1" applyAlignment="1">
      <alignment horizontal="center" vertical="center" wrapText="1"/>
    </xf>
    <xf numFmtId="0" fontId="17" fillId="14" borderId="24" xfId="0" applyFont="1" applyFill="1" applyBorder="1" applyAlignment="1">
      <alignment horizontal="center" vertical="center" wrapText="1"/>
    </xf>
    <xf numFmtId="0" fontId="17" fillId="14" borderId="26" xfId="0" applyFont="1" applyFill="1" applyBorder="1" applyAlignment="1">
      <alignment horizontal="center" vertical="center" wrapText="1"/>
    </xf>
    <xf numFmtId="0" fontId="0" fillId="15" borderId="75" xfId="0" applyFill="1" applyBorder="1" applyAlignment="1">
      <alignment horizontal="center" vertical="center" wrapText="1"/>
    </xf>
    <xf numFmtId="0" fontId="0" fillId="15" borderId="76" xfId="0" applyFill="1" applyBorder="1" applyAlignment="1">
      <alignment horizontal="center" vertical="center" wrapText="1"/>
    </xf>
    <xf numFmtId="0" fontId="0" fillId="15" borderId="77" xfId="0"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3" fillId="7" borderId="51" xfId="0" applyFont="1" applyFill="1" applyBorder="1" applyAlignment="1">
      <alignment horizontal="center" vertical="center" wrapText="1"/>
    </xf>
    <xf numFmtId="0" fontId="3" fillId="7" borderId="52" xfId="0" applyFont="1" applyFill="1" applyBorder="1" applyAlignment="1">
      <alignment horizontal="center" vertical="center" wrapText="1"/>
    </xf>
    <xf numFmtId="0" fontId="3" fillId="7" borderId="53" xfId="0" applyFont="1" applyFill="1" applyBorder="1" applyAlignment="1">
      <alignment horizontal="center" vertical="center" wrapText="1"/>
    </xf>
    <xf numFmtId="0" fontId="6" fillId="23" borderId="40" xfId="0" applyFont="1" applyFill="1" applyBorder="1" applyAlignment="1">
      <alignment horizontal="center" vertical="center" wrapText="1"/>
    </xf>
    <xf numFmtId="0" fontId="6" fillId="23" borderId="4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54"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56" xfId="0" applyFont="1" applyFill="1" applyBorder="1" applyAlignment="1">
      <alignment horizontal="center" vertical="center" wrapText="1"/>
    </xf>
    <xf numFmtId="0" fontId="6" fillId="11" borderId="36" xfId="0" applyFont="1" applyFill="1" applyBorder="1" applyAlignment="1">
      <alignment horizontal="center" vertical="center" wrapText="1"/>
    </xf>
    <xf numFmtId="0" fontId="6" fillId="11" borderId="37" xfId="0" applyFont="1" applyFill="1" applyBorder="1" applyAlignment="1">
      <alignment horizontal="center" vertical="center" wrapText="1"/>
    </xf>
    <xf numFmtId="0" fontId="6" fillId="11" borderId="38"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17" fillId="19" borderId="36" xfId="0" applyFont="1" applyFill="1" applyBorder="1" applyAlignment="1">
      <alignment horizontal="center" vertical="center" wrapText="1"/>
    </xf>
    <xf numFmtId="0" fontId="17" fillId="19" borderId="37" xfId="0" applyFont="1" applyFill="1" applyBorder="1" applyAlignment="1">
      <alignment horizontal="center" vertical="center" wrapText="1"/>
    </xf>
    <xf numFmtId="0" fontId="17" fillId="19" borderId="38" xfId="0" applyFont="1" applyFill="1" applyBorder="1" applyAlignment="1">
      <alignment horizontal="center" vertical="center" wrapText="1"/>
    </xf>
    <xf numFmtId="0" fontId="14" fillId="12" borderId="36" xfId="0" applyFont="1" applyFill="1" applyBorder="1" applyAlignment="1">
      <alignment horizontal="center" vertical="center" wrapText="1"/>
    </xf>
    <xf numFmtId="0" fontId="14" fillId="12" borderId="38" xfId="0" applyFont="1" applyFill="1" applyBorder="1" applyAlignment="1">
      <alignment horizontal="center" vertical="center" wrapText="1"/>
    </xf>
    <xf numFmtId="0" fontId="3" fillId="17" borderId="36" xfId="0" applyFont="1" applyFill="1" applyBorder="1" applyAlignment="1">
      <alignment horizontal="center" vertical="center" wrapText="1"/>
    </xf>
    <xf numFmtId="0" fontId="3" fillId="17" borderId="37" xfId="0" applyFont="1" applyFill="1" applyBorder="1" applyAlignment="1">
      <alignment horizontal="center" vertical="center" wrapText="1"/>
    </xf>
    <xf numFmtId="0" fontId="3" fillId="17" borderId="38" xfId="0" applyFont="1" applyFill="1" applyBorder="1" applyAlignment="1">
      <alignment horizontal="center" vertical="center" wrapText="1"/>
    </xf>
    <xf numFmtId="0" fontId="6" fillId="11" borderId="74" xfId="0" applyFont="1" applyFill="1" applyBorder="1" applyAlignment="1">
      <alignment horizontal="center" vertical="center" wrapText="1"/>
    </xf>
    <xf numFmtId="0" fontId="5" fillId="0" borderId="20" xfId="3" applyFont="1" applyFill="1" applyBorder="1" applyAlignment="1">
      <alignment horizontal="center" vertical="center" wrapText="1"/>
    </xf>
    <xf numFmtId="0" fontId="5" fillId="0" borderId="11" xfId="3" applyFont="1" applyFill="1" applyBorder="1" applyAlignment="1">
      <alignment horizontal="center" vertical="center" wrapText="1"/>
    </xf>
    <xf numFmtId="0" fontId="5" fillId="0" borderId="55" xfId="3" applyFont="1" applyFill="1" applyBorder="1" applyAlignment="1">
      <alignment horizontal="center" vertical="center" wrapText="1"/>
    </xf>
    <xf numFmtId="0" fontId="7" fillId="9" borderId="41" xfId="0" applyFont="1" applyFill="1" applyBorder="1" applyAlignment="1">
      <alignment horizontal="center" vertical="center" wrapText="1"/>
    </xf>
    <xf numFmtId="0" fontId="7" fillId="9" borderId="42" xfId="0" applyFont="1" applyFill="1" applyBorder="1" applyAlignment="1">
      <alignment horizontal="center" vertical="center" wrapText="1"/>
    </xf>
    <xf numFmtId="0" fontId="7" fillId="9" borderId="39" xfId="0" applyFont="1" applyFill="1" applyBorder="1" applyAlignment="1">
      <alignment horizontal="center" vertical="center" wrapText="1"/>
    </xf>
    <xf numFmtId="0" fontId="7" fillId="9" borderId="57" xfId="0" applyFont="1" applyFill="1" applyBorder="1" applyAlignment="1">
      <alignment horizontal="center" vertical="center" wrapText="1"/>
    </xf>
    <xf numFmtId="0" fontId="5" fillId="0" borderId="66" xfId="3" applyFont="1" applyFill="1" applyBorder="1" applyAlignment="1">
      <alignment horizontal="center" vertical="center" wrapText="1"/>
    </xf>
    <xf numFmtId="0" fontId="5" fillId="0" borderId="10" xfId="3" applyFont="1" applyFill="1" applyBorder="1" applyAlignment="1">
      <alignment horizontal="center" vertical="center" wrapText="1"/>
    </xf>
    <xf numFmtId="0" fontId="5" fillId="0" borderId="78" xfId="3" applyFont="1" applyFill="1" applyBorder="1" applyAlignment="1">
      <alignment horizontal="center" vertical="center" wrapText="1"/>
    </xf>
    <xf numFmtId="0" fontId="0" fillId="0" borderId="2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5" xfId="0" applyFill="1" applyBorder="1" applyAlignment="1">
      <alignment horizontal="center" vertical="center" wrapText="1"/>
    </xf>
    <xf numFmtId="0" fontId="13" fillId="0" borderId="20" xfId="3" applyFont="1" applyFill="1" applyBorder="1" applyAlignment="1">
      <alignment horizontal="center" vertical="center" wrapText="1"/>
    </xf>
    <xf numFmtId="0" fontId="13" fillId="0" borderId="11" xfId="3" applyFont="1" applyFill="1" applyBorder="1" applyAlignment="1">
      <alignment horizontal="center" vertical="center" wrapText="1"/>
    </xf>
    <xf numFmtId="0" fontId="13" fillId="0" borderId="55" xfId="3" applyFont="1" applyFill="1" applyBorder="1" applyAlignment="1">
      <alignment horizontal="center" vertical="center" wrapText="1"/>
    </xf>
    <xf numFmtId="0" fontId="0" fillId="0" borderId="20" xfId="0" applyFill="1" applyBorder="1" applyAlignment="1">
      <alignment horizontal="center" wrapText="1"/>
    </xf>
    <xf numFmtId="0" fontId="0" fillId="0" borderId="11" xfId="0" applyFill="1" applyBorder="1" applyAlignment="1">
      <alignment horizontal="center" wrapText="1"/>
    </xf>
    <xf numFmtId="0" fontId="0" fillId="0" borderId="55" xfId="0" applyFill="1" applyBorder="1" applyAlignment="1">
      <alignment horizont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55" xfId="0" applyBorder="1" applyAlignment="1">
      <alignment horizontal="center" vertical="center" wrapText="1"/>
    </xf>
    <xf numFmtId="0" fontId="6" fillId="22" borderId="61" xfId="0" applyFont="1" applyFill="1" applyBorder="1" applyAlignment="1">
      <alignment horizontal="center" vertical="center" wrapText="1"/>
    </xf>
    <xf numFmtId="0" fontId="6" fillId="22" borderId="62" xfId="0" applyFont="1" applyFill="1" applyBorder="1" applyAlignment="1">
      <alignment horizontal="center" vertical="center" wrapText="1"/>
    </xf>
    <xf numFmtId="0" fontId="6" fillId="22" borderId="70" xfId="0" applyFont="1" applyFill="1" applyBorder="1" applyAlignment="1">
      <alignment horizontal="center" vertical="center" wrapText="1"/>
    </xf>
    <xf numFmtId="0" fontId="6" fillId="22" borderId="62" xfId="0" applyFont="1" applyFill="1" applyBorder="1" applyAlignment="1">
      <alignment horizontal="left" vertical="center" wrapText="1"/>
    </xf>
    <xf numFmtId="0" fontId="6" fillId="22" borderId="70" xfId="0" applyFont="1" applyFill="1" applyBorder="1" applyAlignment="1">
      <alignment horizontal="left" vertical="center" wrapText="1"/>
    </xf>
    <xf numFmtId="0" fontId="20" fillId="13" borderId="61" xfId="0" applyFont="1" applyFill="1" applyBorder="1" applyAlignment="1">
      <alignment horizontal="center" wrapText="1"/>
    </xf>
    <xf numFmtId="0" fontId="20" fillId="13" borderId="70" xfId="0" applyFont="1" applyFill="1" applyBorder="1" applyAlignment="1">
      <alignment horizontal="center" wrapText="1"/>
    </xf>
    <xf numFmtId="0" fontId="5" fillId="0" borderId="35" xfId="3" applyFont="1" applyFill="1" applyBorder="1" applyAlignment="1">
      <alignment horizontal="center" vertical="center" wrapText="1"/>
    </xf>
    <xf numFmtId="0" fontId="5" fillId="0" borderId="7" xfId="3" applyFont="1" applyFill="1" applyBorder="1" applyAlignment="1">
      <alignment horizontal="center" vertical="center" wrapText="1"/>
    </xf>
    <xf numFmtId="0" fontId="5" fillId="0" borderId="63" xfId="3" applyFont="1" applyFill="1" applyBorder="1" applyAlignment="1">
      <alignment horizontal="center" vertical="center" wrapText="1"/>
    </xf>
    <xf numFmtId="3" fontId="0" fillId="0" borderId="72" xfId="0" applyNumberFormat="1" applyBorder="1" applyAlignment="1">
      <alignment horizontal="center" wrapText="1"/>
    </xf>
    <xf numFmtId="3" fontId="0" fillId="0" borderId="22" xfId="0" applyNumberFormat="1" applyBorder="1" applyAlignment="1">
      <alignment horizontal="center" wrapText="1"/>
    </xf>
    <xf numFmtId="3" fontId="0" fillId="0" borderId="54" xfId="0" applyNumberFormat="1" applyBorder="1" applyAlignment="1">
      <alignment horizontal="center" wrapText="1"/>
    </xf>
    <xf numFmtId="3" fontId="0" fillId="0" borderId="73" xfId="0" applyNumberFormat="1" applyBorder="1" applyAlignment="1">
      <alignment horizontal="center" wrapText="1"/>
    </xf>
    <xf numFmtId="3" fontId="0" fillId="0" borderId="25" xfId="0" applyNumberFormat="1" applyBorder="1" applyAlignment="1">
      <alignment horizontal="center" wrapText="1"/>
    </xf>
    <xf numFmtId="3" fontId="0" fillId="0" borderId="56" xfId="0" applyNumberFormat="1" applyBorder="1" applyAlignment="1">
      <alignment horizontal="center" wrapText="1"/>
    </xf>
    <xf numFmtId="0" fontId="18" fillId="13" borderId="68" xfId="3" applyFont="1" applyFill="1" applyBorder="1" applyAlignment="1">
      <alignment horizontal="center" vertical="center" wrapText="1"/>
    </xf>
    <xf numFmtId="0" fontId="18" fillId="13" borderId="69" xfId="3" applyFont="1" applyFill="1" applyBorder="1" applyAlignment="1">
      <alignment horizontal="center" vertical="center" wrapText="1"/>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70" xfId="0" applyFont="1" applyBorder="1" applyAlignment="1">
      <alignment horizontal="center" vertical="center" wrapText="1"/>
    </xf>
    <xf numFmtId="0" fontId="21" fillId="10" borderId="30" xfId="3" applyFont="1" applyFill="1" applyBorder="1" applyAlignment="1">
      <alignment horizontal="center" vertical="center" wrapText="1"/>
    </xf>
    <xf numFmtId="0" fontId="21" fillId="10" borderId="28" xfId="3" applyFont="1" applyFill="1" applyBorder="1" applyAlignment="1">
      <alignment horizontal="center" vertical="center" wrapText="1"/>
    </xf>
    <xf numFmtId="0" fontId="21" fillId="23" borderId="31" xfId="3" applyFont="1" applyFill="1" applyBorder="1" applyAlignment="1">
      <alignment horizontal="center" vertical="center" wrapText="1"/>
    </xf>
    <xf numFmtId="3" fontId="21" fillId="16" borderId="5" xfId="3" applyNumberFormat="1" applyFont="1" applyFill="1" applyBorder="1" applyAlignment="1">
      <alignment horizontal="center" vertical="center" wrapText="1"/>
    </xf>
    <xf numFmtId="0" fontId="21" fillId="10" borderId="2" xfId="3" applyFont="1" applyFill="1" applyBorder="1" applyAlignment="1">
      <alignment horizontal="center" vertical="center" wrapText="1"/>
    </xf>
    <xf numFmtId="0" fontId="21" fillId="10" borderId="4" xfId="3" applyFont="1" applyFill="1" applyBorder="1" applyAlignment="1">
      <alignment horizontal="center" vertical="center" wrapText="1"/>
    </xf>
    <xf numFmtId="0" fontId="21" fillId="10" borderId="3" xfId="3" applyFont="1" applyFill="1" applyBorder="1" applyAlignment="1">
      <alignment horizontal="center" vertical="center" wrapText="1"/>
    </xf>
    <xf numFmtId="0" fontId="21" fillId="23" borderId="3" xfId="3" applyFont="1" applyFill="1" applyBorder="1" applyAlignment="1">
      <alignment horizontal="center" vertical="center" wrapText="1"/>
    </xf>
    <xf numFmtId="3" fontId="21" fillId="16" borderId="20" xfId="3" applyNumberFormat="1"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23" borderId="3" xfId="0" applyFont="1" applyFill="1" applyBorder="1" applyAlignment="1">
      <alignment horizontal="center" vertical="center" wrapText="1"/>
    </xf>
    <xf numFmtId="3" fontId="8" fillId="16" borderId="20" xfId="0" applyNumberFormat="1" applyFont="1" applyFill="1" applyBorder="1" applyAlignment="1">
      <alignment horizontal="center" vertical="center" wrapText="1"/>
    </xf>
    <xf numFmtId="0" fontId="21" fillId="10" borderId="2" xfId="0" applyFont="1" applyFill="1" applyBorder="1" applyAlignment="1">
      <alignment horizontal="center" vertical="center" wrapText="1"/>
    </xf>
    <xf numFmtId="0" fontId="21" fillId="10" borderId="4" xfId="0" applyFont="1" applyFill="1" applyBorder="1" applyAlignment="1">
      <alignment horizontal="center" vertical="center" wrapText="1"/>
    </xf>
    <xf numFmtId="0" fontId="21" fillId="23" borderId="4" xfId="3" applyFont="1" applyFill="1" applyBorder="1" applyAlignment="1">
      <alignment horizontal="center" vertical="center" wrapText="1"/>
    </xf>
    <xf numFmtId="3" fontId="22" fillId="16" borderId="20" xfId="4" applyNumberFormat="1" applyFont="1" applyFill="1" applyBorder="1" applyAlignment="1">
      <alignment horizontal="center" vertical="center" wrapText="1"/>
    </xf>
    <xf numFmtId="3" fontId="21" fillId="16" borderId="20" xfId="0" applyNumberFormat="1" applyFont="1" applyFill="1" applyBorder="1" applyAlignment="1">
      <alignment horizontal="center" vertical="center" wrapText="1"/>
    </xf>
    <xf numFmtId="0" fontId="21" fillId="10" borderId="47" xfId="3" applyFont="1" applyFill="1" applyBorder="1" applyAlignment="1">
      <alignment horizontal="center" vertical="center" wrapText="1"/>
    </xf>
    <xf numFmtId="0" fontId="21" fillId="10" borderId="60" xfId="3" applyFont="1" applyFill="1" applyBorder="1" applyAlignment="1">
      <alignment horizontal="center" vertical="center" wrapText="1"/>
    </xf>
    <xf numFmtId="0" fontId="21" fillId="10" borderId="48" xfId="3" applyFont="1" applyFill="1" applyBorder="1" applyAlignment="1">
      <alignment horizontal="center" vertical="center" wrapText="1"/>
    </xf>
    <xf numFmtId="3" fontId="8" fillId="10" borderId="60" xfId="0" applyNumberFormat="1" applyFont="1" applyFill="1" applyBorder="1" applyAlignment="1">
      <alignment horizontal="center" vertical="center" wrapText="1"/>
    </xf>
    <xf numFmtId="0" fontId="21" fillId="23" borderId="48" xfId="3" applyFont="1" applyFill="1" applyBorder="1" applyAlignment="1">
      <alignment horizontal="center" vertical="center" wrapText="1"/>
    </xf>
    <xf numFmtId="3" fontId="21" fillId="16" borderId="64" xfId="3" applyNumberFormat="1" applyFont="1" applyFill="1" applyBorder="1" applyAlignment="1">
      <alignment horizontal="center" vertical="center" wrapText="1"/>
    </xf>
    <xf numFmtId="3" fontId="18" fillId="21" borderId="9" xfId="3" applyNumberFormat="1" applyFont="1" applyFill="1" applyBorder="1" applyAlignment="1">
      <alignment horizontal="right" vertical="center" wrapText="1"/>
    </xf>
    <xf numFmtId="3" fontId="19" fillId="21" borderId="6" xfId="3" applyNumberFormat="1" applyFont="1" applyFill="1" applyBorder="1" applyAlignment="1">
      <alignment horizontal="right" vertical="center" wrapText="1"/>
    </xf>
    <xf numFmtId="3" fontId="20" fillId="21" borderId="6" xfId="0" applyNumberFormat="1" applyFont="1" applyFill="1" applyBorder="1" applyAlignment="1">
      <alignment horizontal="right" vertical="center" wrapText="1"/>
    </xf>
    <xf numFmtId="3" fontId="19" fillId="21" borderId="6" xfId="0" applyNumberFormat="1" applyFont="1" applyFill="1" applyBorder="1" applyAlignment="1">
      <alignment horizontal="right" vertical="center" wrapText="1"/>
    </xf>
    <xf numFmtId="49" fontId="18" fillId="21" borderId="6" xfId="3" applyNumberFormat="1" applyFont="1" applyFill="1" applyBorder="1" applyAlignment="1">
      <alignment horizontal="right" vertical="center" wrapText="1"/>
    </xf>
    <xf numFmtId="0" fontId="20" fillId="21" borderId="6" xfId="0" applyFont="1" applyFill="1" applyBorder="1" applyAlignment="1">
      <alignment horizontal="right" vertical="center" wrapText="1"/>
    </xf>
    <xf numFmtId="164" fontId="18" fillId="21" borderId="6" xfId="3" applyNumberFormat="1" applyFont="1" applyFill="1" applyBorder="1" applyAlignment="1">
      <alignment horizontal="right" vertical="center" wrapText="1"/>
    </xf>
    <xf numFmtId="3" fontId="18" fillId="21" borderId="59" xfId="3" applyNumberFormat="1" applyFont="1" applyFill="1" applyBorder="1" applyAlignment="1">
      <alignment horizontal="right" vertical="center" wrapText="1"/>
    </xf>
    <xf numFmtId="3" fontId="17" fillId="21" borderId="71" xfId="0" applyNumberFormat="1" applyFont="1" applyFill="1" applyBorder="1" applyAlignment="1">
      <alignment horizontal="right" vertical="center" wrapText="1"/>
    </xf>
    <xf numFmtId="0" fontId="0" fillId="0" borderId="0" xfId="0" applyBorder="1" applyAlignment="1">
      <alignment horizontal="right" wrapText="1"/>
    </xf>
    <xf numFmtId="3" fontId="14" fillId="0" borderId="18" xfId="0" applyNumberFormat="1" applyFont="1" applyBorder="1" applyAlignment="1">
      <alignment horizontal="right" wrapText="1"/>
    </xf>
    <xf numFmtId="0" fontId="14" fillId="0" borderId="0" xfId="0" applyFont="1" applyAlignment="1">
      <alignment horizontal="right" wrapText="1"/>
    </xf>
    <xf numFmtId="0" fontId="0" fillId="0" borderId="0" xfId="0" applyAlignment="1">
      <alignment horizontal="right" wrapText="1"/>
    </xf>
    <xf numFmtId="49" fontId="8" fillId="0" borderId="71"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cellXfs>
  <cellStyles count="5">
    <cellStyle name="Gut" xfId="3" builtinId="26"/>
    <cellStyle name="Link" xfId="4" builtinId="8"/>
    <cellStyle name="Normal 2" xfId="1" xr:uid="{00000000-0005-0000-0000-000001000000}"/>
    <cellStyle name="Note 2" xfId="2" xr:uid="{00000000-0005-0000-0000-000002000000}"/>
    <cellStyle name="Standard" xfId="0" builtinId="0"/>
  </cellStyles>
  <dxfs count="0"/>
  <tableStyles count="0" defaultTableStyle="TableStyleMedium2" defaultPivotStyle="PivotStyleLight16"/>
  <colors>
    <mruColors>
      <color rgb="FFEEDEDC"/>
      <color rgb="FFE6B8B4"/>
      <color rgb="FFDC2618"/>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266700</xdr:colOff>
      <xdr:row>0</xdr:row>
      <xdr:rowOff>156634</xdr:rowOff>
    </xdr:from>
    <xdr:to>
      <xdr:col>2</xdr:col>
      <xdr:colOff>643640</xdr:colOff>
      <xdr:row>0</xdr:row>
      <xdr:rowOff>1238250</xdr:rowOff>
    </xdr:to>
    <xdr:pic>
      <xdr:nvPicPr>
        <xdr:cNvPr id="5" name="Grafik 4">
          <a:extLst>
            <a:ext uri="{FF2B5EF4-FFF2-40B4-BE49-F238E27FC236}">
              <a16:creationId xmlns:a16="http://schemas.microsoft.com/office/drawing/2014/main" id="{8DA6FEDB-7B99-4618-AD7B-5F4913779A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50" y="156634"/>
          <a:ext cx="1367540" cy="1081616"/>
        </a:xfrm>
        <a:prstGeom prst="rect">
          <a:avLst/>
        </a:prstGeom>
      </xdr:spPr>
    </xdr:pic>
    <xdr:clientData/>
  </xdr:twoCellAnchor>
  <xdr:twoCellAnchor editAs="oneCell">
    <xdr:from>
      <xdr:col>33</xdr:col>
      <xdr:colOff>2124075</xdr:colOff>
      <xdr:row>0</xdr:row>
      <xdr:rowOff>133350</xdr:rowOff>
    </xdr:from>
    <xdr:to>
      <xdr:col>35</xdr:col>
      <xdr:colOff>155946</xdr:colOff>
      <xdr:row>0</xdr:row>
      <xdr:rowOff>1215611</xdr:rowOff>
    </xdr:to>
    <xdr:pic>
      <xdr:nvPicPr>
        <xdr:cNvPr id="7" name="Picture 6">
          <a:extLst>
            <a:ext uri="{FF2B5EF4-FFF2-40B4-BE49-F238E27FC236}">
              <a16:creationId xmlns:a16="http://schemas.microsoft.com/office/drawing/2014/main" id="{47401B1D-F142-4CD3-B65D-AA7519B912ED}"/>
            </a:ext>
          </a:extLst>
        </xdr:cNvPr>
        <xdr:cNvPicPr>
          <a:picLocks noChangeAspect="1"/>
        </xdr:cNvPicPr>
      </xdr:nvPicPr>
      <xdr:blipFill>
        <a:blip xmlns:r="http://schemas.openxmlformats.org/officeDocument/2006/relationships" r:embed="rId2"/>
        <a:stretch>
          <a:fillRect/>
        </a:stretch>
      </xdr:blipFill>
      <xdr:spPr>
        <a:xfrm>
          <a:off x="24088725" y="133350"/>
          <a:ext cx="1365622" cy="10790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Users/Eltia/AppData/Local/Microsoft/Windows/INetCache/Content.Outlook/N8BOZVQV/Copy%20of%202018%2001%2025%20Member%20Info%20-%20HB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row r="6">
          <cell r="D6" t="str">
            <v>yes</v>
          </cell>
          <cell r="E6" t="str">
            <v>yes</v>
          </cell>
          <cell r="J6" t="str">
            <v>yes</v>
          </cell>
          <cell r="K6" t="str">
            <v>yes</v>
          </cell>
          <cell r="L6" t="str">
            <v>yes</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nkedin.com/company/council-of-europe-development-bank/" TargetMode="External"/><Relationship Id="rId2" Type="http://schemas.openxmlformats.org/officeDocument/2006/relationships/hyperlink" Target="https://www.caissedesdepots.fr/en/reporting" TargetMode="External"/><Relationship Id="rId1" Type="http://schemas.openxmlformats.org/officeDocument/2006/relationships/hyperlink" Target="https://www.caissedesdepots.fr/en/responsible-invest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38"/>
  <sheetViews>
    <sheetView tabSelected="1" view="pageLayout" topLeftCell="AB14" zoomScale="75" zoomScaleNormal="100" zoomScalePageLayoutView="75" workbookViewId="0">
      <selection activeCell="AH12" sqref="AH12:AJ12"/>
    </sheetView>
  </sheetViews>
  <sheetFormatPr baseColWidth="10" defaultColWidth="8.81640625" defaultRowHeight="18.5" x14ac:dyDescent="0.45"/>
  <cols>
    <col min="1" max="1" width="4.54296875" style="22" customWidth="1"/>
    <col min="2" max="2" width="13.81640625" style="29" customWidth="1"/>
    <col min="3" max="3" width="17" style="25" customWidth="1"/>
    <col min="4" max="4" width="8.1796875" style="2" customWidth="1"/>
    <col min="5" max="5" width="7" style="2" customWidth="1"/>
    <col min="6" max="6" width="10.54296875" style="2" customWidth="1"/>
    <col min="7" max="7" width="14.7265625" style="2" customWidth="1"/>
    <col min="8" max="8" width="11.1796875" style="2" customWidth="1"/>
    <col min="9" max="9" width="7.81640625" style="2" customWidth="1"/>
    <col min="10" max="10" width="8.1796875" style="2" customWidth="1"/>
    <col min="11" max="11" width="10.7265625" style="2" customWidth="1"/>
    <col min="12" max="12" width="7.1796875" style="2" customWidth="1"/>
    <col min="13" max="14" width="9.54296875" style="2" customWidth="1"/>
    <col min="15" max="15" width="11.453125" style="2" customWidth="1"/>
    <col min="16" max="16" width="11.26953125" style="2" customWidth="1"/>
    <col min="17" max="17" width="9" style="2" customWidth="1"/>
    <col min="18" max="18" width="10.453125" style="2" customWidth="1"/>
    <col min="19" max="19" width="10.6328125" style="2" customWidth="1"/>
    <col min="20" max="20" width="12.7265625" style="2" customWidth="1"/>
    <col min="21" max="22" width="6.81640625" style="2" customWidth="1"/>
    <col min="23" max="23" width="13" style="2" customWidth="1"/>
    <col min="24" max="24" width="20.26953125" style="2" customWidth="1"/>
    <col min="25" max="25" width="31.81640625" style="22" customWidth="1"/>
    <col min="26" max="26" width="22.1796875" style="22" customWidth="1"/>
    <col min="27" max="27" width="32.81640625" style="22" customWidth="1"/>
    <col min="28" max="28" width="21.54296875" style="22" customWidth="1"/>
    <col min="29" max="29" width="17.7265625" style="2" customWidth="1"/>
    <col min="30" max="30" width="19.7265625" style="213" customWidth="1"/>
    <col min="31" max="31" width="21.26953125" style="2" customWidth="1"/>
    <col min="32" max="32" width="11.54296875" style="2" customWidth="1"/>
    <col min="33" max="33" width="16.26953125" style="2" customWidth="1"/>
    <col min="34" max="34" width="30.453125" style="2" customWidth="1"/>
    <col min="35" max="35" width="16.1796875" style="2" customWidth="1"/>
    <col min="36" max="36" width="30.81640625" style="2" customWidth="1"/>
    <col min="37" max="16384" width="8.81640625" style="2"/>
  </cols>
  <sheetData>
    <row r="1" spans="1:41" ht="105" customHeight="1" thickTop="1" thickBot="1" x14ac:dyDescent="0.4">
      <c r="A1" s="98" t="s">
        <v>81</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100"/>
    </row>
    <row r="2" spans="1:41" s="8" customFormat="1" ht="39" customHeight="1" thickBot="1" x14ac:dyDescent="0.4">
      <c r="A2" s="104" t="s">
        <v>77</v>
      </c>
      <c r="B2" s="101" t="s">
        <v>55</v>
      </c>
      <c r="C2" s="101" t="s">
        <v>0</v>
      </c>
      <c r="D2" s="26"/>
      <c r="E2" s="121" t="s">
        <v>54</v>
      </c>
      <c r="F2" s="122"/>
      <c r="G2" s="122"/>
      <c r="H2" s="122"/>
      <c r="I2" s="122"/>
      <c r="J2" s="122"/>
      <c r="K2" s="122"/>
      <c r="L2" s="122"/>
      <c r="M2" s="122"/>
      <c r="N2" s="122"/>
      <c r="O2" s="122"/>
      <c r="P2" s="122"/>
      <c r="Q2" s="122"/>
      <c r="R2" s="122"/>
      <c r="S2" s="122"/>
      <c r="T2" s="122"/>
      <c r="U2" s="122"/>
      <c r="V2" s="122"/>
      <c r="W2" s="122"/>
      <c r="X2" s="123"/>
      <c r="Y2" s="129" t="s">
        <v>85</v>
      </c>
      <c r="Z2" s="130"/>
      <c r="AA2" s="130"/>
      <c r="AB2" s="131"/>
      <c r="AC2" s="124" t="s">
        <v>84</v>
      </c>
      <c r="AD2" s="125"/>
      <c r="AE2" s="126"/>
      <c r="AF2" s="127" t="s">
        <v>71</v>
      </c>
      <c r="AG2" s="128"/>
      <c r="AH2" s="109" t="s">
        <v>61</v>
      </c>
      <c r="AI2" s="110"/>
      <c r="AJ2" s="111"/>
    </row>
    <row r="3" spans="1:41" s="8" customFormat="1" ht="39" customHeight="1" thickBot="1" x14ac:dyDescent="0.4">
      <c r="A3" s="105"/>
      <c r="B3" s="102"/>
      <c r="C3" s="102"/>
      <c r="D3" s="23"/>
      <c r="E3" s="132" t="s">
        <v>68</v>
      </c>
      <c r="F3" s="119"/>
      <c r="G3" s="120"/>
      <c r="H3" s="118" t="s">
        <v>46</v>
      </c>
      <c r="I3" s="119"/>
      <c r="J3" s="120"/>
      <c r="K3" s="118" t="s">
        <v>70</v>
      </c>
      <c r="L3" s="119"/>
      <c r="M3" s="120"/>
      <c r="N3" s="136" t="s">
        <v>44</v>
      </c>
      <c r="O3" s="138" t="s">
        <v>72</v>
      </c>
      <c r="P3" s="86" t="s">
        <v>45</v>
      </c>
      <c r="Q3" s="86" t="s">
        <v>51</v>
      </c>
      <c r="R3" s="86" t="s">
        <v>83</v>
      </c>
      <c r="S3" s="86" t="s">
        <v>49</v>
      </c>
      <c r="T3" s="86" t="s">
        <v>60</v>
      </c>
      <c r="U3" s="86" t="s">
        <v>74</v>
      </c>
      <c r="V3" s="86" t="s">
        <v>48</v>
      </c>
      <c r="W3" s="86" t="s">
        <v>82</v>
      </c>
      <c r="X3" s="107" t="s">
        <v>75</v>
      </c>
      <c r="Y3" s="90" t="s">
        <v>88</v>
      </c>
      <c r="Z3" s="90" t="s">
        <v>86</v>
      </c>
      <c r="AA3" s="90" t="s">
        <v>89</v>
      </c>
      <c r="AB3" s="90" t="s">
        <v>94</v>
      </c>
      <c r="AC3" s="88" t="s">
        <v>90</v>
      </c>
      <c r="AD3" s="88" t="s">
        <v>80</v>
      </c>
      <c r="AE3" s="88" t="s">
        <v>91</v>
      </c>
      <c r="AF3" s="94" t="s">
        <v>87</v>
      </c>
      <c r="AG3" s="95"/>
      <c r="AH3" s="112"/>
      <c r="AI3" s="113"/>
      <c r="AJ3" s="114"/>
    </row>
    <row r="4" spans="1:41" s="1" customFormat="1" ht="72.75" customHeight="1" thickBot="1" x14ac:dyDescent="0.4">
      <c r="A4" s="106"/>
      <c r="B4" s="103"/>
      <c r="C4" s="103"/>
      <c r="D4" s="3"/>
      <c r="E4" s="33" t="s">
        <v>69</v>
      </c>
      <c r="F4" s="35" t="s">
        <v>52</v>
      </c>
      <c r="G4" s="34" t="s">
        <v>73</v>
      </c>
      <c r="H4" s="33" t="s">
        <v>79</v>
      </c>
      <c r="I4" s="35" t="s">
        <v>47</v>
      </c>
      <c r="J4" s="34" t="s">
        <v>67</v>
      </c>
      <c r="K4" s="33" t="s">
        <v>79</v>
      </c>
      <c r="L4" s="35" t="s">
        <v>47</v>
      </c>
      <c r="M4" s="34" t="s">
        <v>76</v>
      </c>
      <c r="N4" s="137"/>
      <c r="O4" s="139"/>
      <c r="P4" s="87"/>
      <c r="Q4" s="87"/>
      <c r="R4" s="87"/>
      <c r="S4" s="87"/>
      <c r="T4" s="87"/>
      <c r="U4" s="87"/>
      <c r="V4" s="87"/>
      <c r="W4" s="87"/>
      <c r="X4" s="108"/>
      <c r="Y4" s="91"/>
      <c r="Z4" s="91"/>
      <c r="AA4" s="91"/>
      <c r="AB4" s="91"/>
      <c r="AC4" s="89"/>
      <c r="AD4" s="89"/>
      <c r="AE4" s="89"/>
      <c r="AF4" s="96"/>
      <c r="AG4" s="97"/>
      <c r="AH4" s="115"/>
      <c r="AI4" s="116"/>
      <c r="AJ4" s="117"/>
    </row>
    <row r="5" spans="1:41" ht="19.5" customHeight="1" x14ac:dyDescent="0.35">
      <c r="A5" s="37">
        <v>1</v>
      </c>
      <c r="B5" s="38" t="s">
        <v>31</v>
      </c>
      <c r="C5" s="39" t="s">
        <v>5</v>
      </c>
      <c r="D5" s="30" t="s">
        <v>58</v>
      </c>
      <c r="E5" s="176" t="s">
        <v>95</v>
      </c>
      <c r="F5" s="176" t="s">
        <v>95</v>
      </c>
      <c r="G5" s="176" t="s">
        <v>95</v>
      </c>
      <c r="H5" s="176" t="s">
        <v>95</v>
      </c>
      <c r="I5" s="176" t="s">
        <v>95</v>
      </c>
      <c r="J5" s="176" t="s">
        <v>95</v>
      </c>
      <c r="K5" s="176" t="s">
        <v>95</v>
      </c>
      <c r="L5" s="176" t="s">
        <v>95</v>
      </c>
      <c r="M5" s="176" t="s">
        <v>95</v>
      </c>
      <c r="N5" s="176"/>
      <c r="O5" s="177"/>
      <c r="P5" s="177"/>
      <c r="Q5" s="52"/>
      <c r="R5" s="52"/>
      <c r="S5" s="177" t="s">
        <v>50</v>
      </c>
      <c r="T5" s="177"/>
      <c r="U5" s="177"/>
      <c r="V5" s="177"/>
      <c r="W5" s="177"/>
      <c r="X5" s="178"/>
      <c r="Y5" s="179"/>
      <c r="Z5" s="179"/>
      <c r="AA5" s="179"/>
      <c r="AB5" s="179"/>
      <c r="AC5" s="62">
        <v>836</v>
      </c>
      <c r="AD5" s="201">
        <v>276</v>
      </c>
      <c r="AE5" s="63">
        <v>154</v>
      </c>
      <c r="AF5" s="92"/>
      <c r="AG5" s="93"/>
      <c r="AH5" s="140"/>
      <c r="AI5" s="141"/>
      <c r="AJ5" s="142"/>
      <c r="AK5" s="9"/>
      <c r="AL5" s="9"/>
      <c r="AM5" s="9"/>
      <c r="AN5" s="9"/>
      <c r="AO5" s="9"/>
    </row>
    <row r="6" spans="1:41" s="11" customFormat="1" ht="19.5" customHeight="1" x14ac:dyDescent="0.45">
      <c r="A6" s="40">
        <v>2</v>
      </c>
      <c r="B6" s="41" t="s">
        <v>32</v>
      </c>
      <c r="C6" s="42" t="s">
        <v>6</v>
      </c>
      <c r="D6" s="30" t="s">
        <v>57</v>
      </c>
      <c r="E6" s="180" t="s">
        <v>95</v>
      </c>
      <c r="F6" s="180" t="s">
        <v>95</v>
      </c>
      <c r="G6" s="180" t="s">
        <v>95</v>
      </c>
      <c r="H6" s="180" t="s">
        <v>95</v>
      </c>
      <c r="I6" s="180" t="s">
        <v>95</v>
      </c>
      <c r="J6" s="180" t="s">
        <v>95</v>
      </c>
      <c r="K6" s="176" t="s">
        <v>95</v>
      </c>
      <c r="L6" s="176" t="s">
        <v>95</v>
      </c>
      <c r="M6" s="176" t="s">
        <v>95</v>
      </c>
      <c r="N6" s="180"/>
      <c r="O6" s="181"/>
      <c r="P6" s="181"/>
      <c r="Q6" s="181"/>
      <c r="R6" s="181" t="s">
        <v>50</v>
      </c>
      <c r="S6" s="181"/>
      <c r="T6" s="181"/>
      <c r="U6" s="181"/>
      <c r="V6" s="181"/>
      <c r="W6" s="181"/>
      <c r="X6" s="183"/>
      <c r="Y6" s="184"/>
      <c r="Z6" s="184"/>
      <c r="AA6" s="184"/>
      <c r="AB6" s="184"/>
      <c r="AC6" s="64">
        <v>2246</v>
      </c>
      <c r="AD6" s="202">
        <v>57</v>
      </c>
      <c r="AE6" s="65"/>
      <c r="AF6" s="84"/>
      <c r="AG6" s="85"/>
      <c r="AH6" s="133"/>
      <c r="AI6" s="134"/>
      <c r="AJ6" s="135"/>
      <c r="AK6" s="10"/>
      <c r="AL6" s="10"/>
      <c r="AM6" s="10"/>
      <c r="AN6" s="10"/>
      <c r="AO6" s="10"/>
    </row>
    <row r="7" spans="1:41" s="11" customFormat="1" ht="39" customHeight="1" x14ac:dyDescent="0.35">
      <c r="A7" s="43">
        <v>3</v>
      </c>
      <c r="B7" s="44" t="s">
        <v>24</v>
      </c>
      <c r="C7" s="45" t="s">
        <v>7</v>
      </c>
      <c r="D7" s="31" t="s">
        <v>57</v>
      </c>
      <c r="E7" s="185" t="s">
        <v>50</v>
      </c>
      <c r="F7" s="186" t="s">
        <v>95</v>
      </c>
      <c r="G7" s="187" t="s">
        <v>95</v>
      </c>
      <c r="H7" s="185" t="s">
        <v>50</v>
      </c>
      <c r="I7" s="186" t="s">
        <v>95</v>
      </c>
      <c r="J7" s="187" t="s">
        <v>50</v>
      </c>
      <c r="K7" s="185" t="s">
        <v>95</v>
      </c>
      <c r="L7" s="186" t="s">
        <v>95</v>
      </c>
      <c r="M7" s="187" t="s">
        <v>95</v>
      </c>
      <c r="N7" s="185" t="s">
        <v>50</v>
      </c>
      <c r="O7" s="186" t="s">
        <v>50</v>
      </c>
      <c r="P7" s="186" t="s">
        <v>50</v>
      </c>
      <c r="Q7" s="181" t="s">
        <v>95</v>
      </c>
      <c r="R7" s="181" t="s">
        <v>50</v>
      </c>
      <c r="S7" s="186" t="s">
        <v>50</v>
      </c>
      <c r="T7" s="186" t="s">
        <v>50</v>
      </c>
      <c r="U7" s="186" t="s">
        <v>95</v>
      </c>
      <c r="V7" s="186" t="s">
        <v>50</v>
      </c>
      <c r="W7" s="186" t="s">
        <v>50</v>
      </c>
      <c r="X7" s="188" t="s">
        <v>162</v>
      </c>
      <c r="Y7" s="189" t="s">
        <v>95</v>
      </c>
      <c r="Z7" s="189" t="s">
        <v>95</v>
      </c>
      <c r="AA7" s="189" t="s">
        <v>95</v>
      </c>
      <c r="AB7" s="189" t="s">
        <v>95</v>
      </c>
      <c r="AC7" s="66">
        <v>1531</v>
      </c>
      <c r="AD7" s="203">
        <v>321</v>
      </c>
      <c r="AE7" s="67">
        <v>225</v>
      </c>
      <c r="AF7" s="82" t="s">
        <v>169</v>
      </c>
      <c r="AG7" s="83"/>
      <c r="AH7" s="143"/>
      <c r="AI7" s="144"/>
      <c r="AJ7" s="145"/>
      <c r="AK7" s="10"/>
      <c r="AL7" s="10"/>
      <c r="AM7" s="10"/>
      <c r="AN7" s="10"/>
      <c r="AO7" s="10"/>
    </row>
    <row r="8" spans="1:41" ht="32.25" customHeight="1" x14ac:dyDescent="0.35">
      <c r="A8" s="40">
        <v>4</v>
      </c>
      <c r="B8" s="46" t="s">
        <v>25</v>
      </c>
      <c r="C8" s="42" t="s">
        <v>8</v>
      </c>
      <c r="D8" s="30" t="s">
        <v>57</v>
      </c>
      <c r="E8" s="180" t="s">
        <v>50</v>
      </c>
      <c r="F8" s="181" t="s">
        <v>50</v>
      </c>
      <c r="G8" s="182" t="s">
        <v>95</v>
      </c>
      <c r="H8" s="180" t="s">
        <v>50</v>
      </c>
      <c r="I8" s="181" t="s">
        <v>50</v>
      </c>
      <c r="J8" s="182" t="s">
        <v>95</v>
      </c>
      <c r="K8" s="180" t="s">
        <v>50</v>
      </c>
      <c r="L8" s="181" t="s">
        <v>50</v>
      </c>
      <c r="M8" s="182" t="s">
        <v>50</v>
      </c>
      <c r="N8" s="180" t="str">
        <f>[1]Sheet1!D6</f>
        <v>yes</v>
      </c>
      <c r="O8" s="181" t="s">
        <v>50</v>
      </c>
      <c r="P8" s="181" t="str">
        <f>[1]Sheet1!E6</f>
        <v>yes</v>
      </c>
      <c r="Q8" s="186" t="s">
        <v>95</v>
      </c>
      <c r="R8" s="186" t="s">
        <v>50</v>
      </c>
      <c r="S8" s="181" t="str">
        <f>[1]Sheet1!J6</f>
        <v>yes</v>
      </c>
      <c r="T8" s="181" t="str">
        <f>[1]Sheet1!K6</f>
        <v>yes</v>
      </c>
      <c r="U8" s="181" t="str">
        <f>[1]Sheet1!L6</f>
        <v>yes</v>
      </c>
      <c r="V8" s="181" t="s">
        <v>50</v>
      </c>
      <c r="W8" s="181" t="s">
        <v>117</v>
      </c>
      <c r="X8" s="183" t="s">
        <v>147</v>
      </c>
      <c r="Y8" s="184" t="s">
        <v>95</v>
      </c>
      <c r="Z8" s="184" t="s">
        <v>50</v>
      </c>
      <c r="AA8" s="184" t="s">
        <v>95</v>
      </c>
      <c r="AB8" s="184" t="s">
        <v>50</v>
      </c>
      <c r="AC8" s="68">
        <v>3670</v>
      </c>
      <c r="AD8" s="68">
        <v>728</v>
      </c>
      <c r="AE8" s="65"/>
      <c r="AF8" s="84"/>
      <c r="AG8" s="85"/>
      <c r="AH8" s="146"/>
      <c r="AI8" s="147"/>
      <c r="AJ8" s="148"/>
      <c r="AK8" s="9"/>
      <c r="AL8" s="9"/>
      <c r="AM8" s="9"/>
      <c r="AN8" s="9"/>
      <c r="AO8" s="9"/>
    </row>
    <row r="9" spans="1:41" ht="45.65" customHeight="1" x14ac:dyDescent="0.35">
      <c r="A9" s="43">
        <v>5</v>
      </c>
      <c r="B9" s="44" t="s">
        <v>1</v>
      </c>
      <c r="C9" s="45" t="s">
        <v>78</v>
      </c>
      <c r="D9" s="31" t="s">
        <v>57</v>
      </c>
      <c r="E9" s="185" t="s">
        <v>95</v>
      </c>
      <c r="F9" s="186" t="s">
        <v>95</v>
      </c>
      <c r="G9" s="187" t="s">
        <v>95</v>
      </c>
      <c r="H9" s="185" t="s">
        <v>50</v>
      </c>
      <c r="I9" s="186" t="s">
        <v>50</v>
      </c>
      <c r="J9" s="187" t="s">
        <v>50</v>
      </c>
      <c r="K9" s="185" t="s">
        <v>50</v>
      </c>
      <c r="L9" s="186" t="s">
        <v>50</v>
      </c>
      <c r="M9" s="187" t="s">
        <v>95</v>
      </c>
      <c r="N9" s="190" t="s">
        <v>157</v>
      </c>
      <c r="O9" s="191" t="s">
        <v>50</v>
      </c>
      <c r="P9" s="186" t="s">
        <v>50</v>
      </c>
      <c r="Q9" s="181" t="s">
        <v>95</v>
      </c>
      <c r="R9" s="181" t="s">
        <v>50</v>
      </c>
      <c r="S9" s="186" t="s">
        <v>95</v>
      </c>
      <c r="T9" s="186" t="s">
        <v>95</v>
      </c>
      <c r="U9" s="186" t="s">
        <v>50</v>
      </c>
      <c r="V9" s="186" t="s">
        <v>50</v>
      </c>
      <c r="W9" s="186" t="s">
        <v>158</v>
      </c>
      <c r="X9" s="188" t="s">
        <v>159</v>
      </c>
      <c r="Y9" s="189" t="s">
        <v>95</v>
      </c>
      <c r="Z9" s="189" t="s">
        <v>160</v>
      </c>
      <c r="AA9" s="189" t="s">
        <v>95</v>
      </c>
      <c r="AB9" s="189" t="s">
        <v>95</v>
      </c>
      <c r="AC9" s="66">
        <v>937</v>
      </c>
      <c r="AD9" s="203">
        <v>485</v>
      </c>
      <c r="AE9" s="67">
        <v>0</v>
      </c>
      <c r="AF9" s="82" t="s">
        <v>161</v>
      </c>
      <c r="AG9" s="83"/>
      <c r="AH9" s="143"/>
      <c r="AI9" s="144"/>
      <c r="AJ9" s="145"/>
      <c r="AK9" s="9"/>
      <c r="AL9" s="9"/>
      <c r="AM9" s="9"/>
      <c r="AN9" s="9"/>
      <c r="AO9" s="9"/>
    </row>
    <row r="10" spans="1:41" ht="102.75" customHeight="1" x14ac:dyDescent="0.35">
      <c r="A10" s="40">
        <v>6</v>
      </c>
      <c r="B10" s="46" t="s">
        <v>23</v>
      </c>
      <c r="C10" s="42" t="s">
        <v>9</v>
      </c>
      <c r="D10" s="30" t="s">
        <v>58</v>
      </c>
      <c r="E10" s="180" t="s">
        <v>95</v>
      </c>
      <c r="F10" s="181" t="s">
        <v>95</v>
      </c>
      <c r="G10" s="182" t="s">
        <v>95</v>
      </c>
      <c r="H10" s="180" t="s">
        <v>50</v>
      </c>
      <c r="I10" s="181" t="s">
        <v>50</v>
      </c>
      <c r="J10" s="182" t="s">
        <v>95</v>
      </c>
      <c r="K10" s="180" t="s">
        <v>50</v>
      </c>
      <c r="L10" s="181" t="s">
        <v>50</v>
      </c>
      <c r="M10" s="182" t="s">
        <v>50</v>
      </c>
      <c r="N10" s="180" t="s">
        <v>95</v>
      </c>
      <c r="O10" s="181" t="s">
        <v>50</v>
      </c>
      <c r="P10" s="181" t="s">
        <v>95</v>
      </c>
      <c r="Q10" s="186" t="s">
        <v>95</v>
      </c>
      <c r="R10" s="186" t="s">
        <v>50</v>
      </c>
      <c r="S10" s="181" t="s">
        <v>50</v>
      </c>
      <c r="T10" s="181" t="s">
        <v>95</v>
      </c>
      <c r="U10" s="181" t="s">
        <v>50</v>
      </c>
      <c r="V10" s="181" t="s">
        <v>50</v>
      </c>
      <c r="W10" s="181" t="s">
        <v>50</v>
      </c>
      <c r="X10" s="183" t="s">
        <v>96</v>
      </c>
      <c r="Y10" s="184" t="s">
        <v>170</v>
      </c>
      <c r="Z10" s="184" t="s">
        <v>50</v>
      </c>
      <c r="AA10" s="184" t="s">
        <v>97</v>
      </c>
      <c r="AB10" s="184" t="s">
        <v>50</v>
      </c>
      <c r="AC10" s="69">
        <v>76753</v>
      </c>
      <c r="AD10" s="68">
        <v>21909.4</v>
      </c>
      <c r="AE10" s="65">
        <v>2668</v>
      </c>
      <c r="AF10" s="84"/>
      <c r="AG10" s="85"/>
      <c r="AH10" s="133" t="s">
        <v>98</v>
      </c>
      <c r="AI10" s="134"/>
      <c r="AJ10" s="135"/>
      <c r="AK10" s="9"/>
      <c r="AL10" s="9"/>
      <c r="AM10" s="9"/>
      <c r="AN10" s="9"/>
      <c r="AO10" s="9"/>
    </row>
    <row r="11" spans="1:41" ht="172.5" customHeight="1" x14ac:dyDescent="0.35">
      <c r="A11" s="40">
        <v>7</v>
      </c>
      <c r="B11" s="46" t="s">
        <v>33</v>
      </c>
      <c r="C11" s="42" t="s">
        <v>9</v>
      </c>
      <c r="D11" s="30" t="s">
        <v>59</v>
      </c>
      <c r="E11" s="181" t="s">
        <v>50</v>
      </c>
      <c r="F11" s="181" t="s">
        <v>50</v>
      </c>
      <c r="G11" s="181" t="s">
        <v>50</v>
      </c>
      <c r="H11" s="180" t="s">
        <v>95</v>
      </c>
      <c r="I11" s="180" t="s">
        <v>95</v>
      </c>
      <c r="J11" s="180" t="s">
        <v>95</v>
      </c>
      <c r="K11" s="180" t="s">
        <v>95</v>
      </c>
      <c r="L11" s="180" t="s">
        <v>95</v>
      </c>
      <c r="M11" s="180" t="s">
        <v>95</v>
      </c>
      <c r="N11" s="180" t="s">
        <v>50</v>
      </c>
      <c r="O11" s="181" t="s">
        <v>50</v>
      </c>
      <c r="P11" s="181" t="s">
        <v>50</v>
      </c>
      <c r="Q11" s="181" t="s">
        <v>50</v>
      </c>
      <c r="R11" s="181" t="s">
        <v>50</v>
      </c>
      <c r="S11" s="181" t="s">
        <v>95</v>
      </c>
      <c r="T11" s="181" t="s">
        <v>95</v>
      </c>
      <c r="U11" s="181" t="s">
        <v>95</v>
      </c>
      <c r="V11" s="181" t="s">
        <v>50</v>
      </c>
      <c r="W11" s="181" t="s">
        <v>108</v>
      </c>
      <c r="X11" s="192" t="s">
        <v>136</v>
      </c>
      <c r="Y11" s="193" t="s">
        <v>137</v>
      </c>
      <c r="Z11" s="184" t="s">
        <v>138</v>
      </c>
      <c r="AA11" s="184" t="s">
        <v>139</v>
      </c>
      <c r="AB11" s="193" t="s">
        <v>140</v>
      </c>
      <c r="AC11" s="62">
        <v>430000</v>
      </c>
      <c r="AD11" s="201">
        <v>12800</v>
      </c>
      <c r="AE11" s="63">
        <v>16000</v>
      </c>
      <c r="AF11" s="84" t="s">
        <v>141</v>
      </c>
      <c r="AG11" s="85"/>
      <c r="AH11" s="133"/>
      <c r="AI11" s="134"/>
      <c r="AJ11" s="135"/>
      <c r="AK11" s="9"/>
      <c r="AL11" s="9"/>
      <c r="AM11" s="9"/>
      <c r="AN11" s="9"/>
      <c r="AO11" s="9"/>
    </row>
    <row r="12" spans="1:41" ht="113.25" customHeight="1" x14ac:dyDescent="0.35">
      <c r="A12" s="43">
        <v>8</v>
      </c>
      <c r="B12" s="44" t="s">
        <v>27</v>
      </c>
      <c r="C12" s="45" t="s">
        <v>10</v>
      </c>
      <c r="D12" s="31" t="s">
        <v>59</v>
      </c>
      <c r="E12" s="185" t="s">
        <v>102</v>
      </c>
      <c r="F12" s="186" t="s">
        <v>50</v>
      </c>
      <c r="G12" s="187" t="s">
        <v>125</v>
      </c>
      <c r="H12" s="185" t="s">
        <v>126</v>
      </c>
      <c r="I12" s="186" t="s">
        <v>50</v>
      </c>
      <c r="J12" s="187" t="s">
        <v>50</v>
      </c>
      <c r="K12" s="185" t="s">
        <v>127</v>
      </c>
      <c r="L12" s="186" t="s">
        <v>95</v>
      </c>
      <c r="M12" s="187" t="s">
        <v>50</v>
      </c>
      <c r="N12" s="190" t="s">
        <v>50</v>
      </c>
      <c r="O12" s="191" t="s">
        <v>102</v>
      </c>
      <c r="P12" s="186" t="s">
        <v>50</v>
      </c>
      <c r="Q12" s="181" t="s">
        <v>50</v>
      </c>
      <c r="R12" s="181" t="s">
        <v>50</v>
      </c>
      <c r="S12" s="186" t="s">
        <v>50</v>
      </c>
      <c r="T12" s="186" t="s">
        <v>128</v>
      </c>
      <c r="U12" s="186" t="s">
        <v>101</v>
      </c>
      <c r="V12" s="186" t="s">
        <v>50</v>
      </c>
      <c r="W12" s="186" t="s">
        <v>129</v>
      </c>
      <c r="X12" s="188" t="s">
        <v>130</v>
      </c>
      <c r="Y12" s="189" t="s">
        <v>131</v>
      </c>
      <c r="Z12" s="189" t="s">
        <v>132</v>
      </c>
      <c r="AA12" s="189" t="s">
        <v>133</v>
      </c>
      <c r="AB12" s="189" t="s">
        <v>134</v>
      </c>
      <c r="AC12" s="66">
        <v>486000</v>
      </c>
      <c r="AD12" s="203">
        <v>75500</v>
      </c>
      <c r="AE12" s="67">
        <v>30200</v>
      </c>
      <c r="AF12" s="82" t="s">
        <v>135</v>
      </c>
      <c r="AG12" s="83"/>
      <c r="AH12" s="143"/>
      <c r="AI12" s="144"/>
      <c r="AJ12" s="145"/>
      <c r="AK12" s="9"/>
      <c r="AL12" s="9"/>
      <c r="AM12" s="9"/>
      <c r="AN12" s="9"/>
      <c r="AO12" s="9"/>
    </row>
    <row r="13" spans="1:41" ht="70.5" customHeight="1" x14ac:dyDescent="0.35">
      <c r="A13" s="43">
        <v>9</v>
      </c>
      <c r="B13" s="47" t="s">
        <v>37</v>
      </c>
      <c r="C13" s="45" t="s">
        <v>10</v>
      </c>
      <c r="D13" s="31" t="s">
        <v>58</v>
      </c>
      <c r="E13" s="185" t="s">
        <v>50</v>
      </c>
      <c r="F13" s="186" t="s">
        <v>108</v>
      </c>
      <c r="G13" s="187" t="s">
        <v>50</v>
      </c>
      <c r="H13" s="185" t="s">
        <v>50</v>
      </c>
      <c r="I13" s="186" t="s">
        <v>101</v>
      </c>
      <c r="J13" s="187" t="s">
        <v>95</v>
      </c>
      <c r="K13" s="185" t="s">
        <v>50</v>
      </c>
      <c r="L13" s="186" t="s">
        <v>101</v>
      </c>
      <c r="M13" s="187" t="s">
        <v>102</v>
      </c>
      <c r="N13" s="185" t="s">
        <v>50</v>
      </c>
      <c r="O13" s="186" t="s">
        <v>50</v>
      </c>
      <c r="P13" s="186" t="s">
        <v>50</v>
      </c>
      <c r="Q13" s="186" t="s">
        <v>50</v>
      </c>
      <c r="R13" s="186" t="s">
        <v>50</v>
      </c>
      <c r="S13" s="186" t="s">
        <v>95</v>
      </c>
      <c r="T13" s="186" t="s">
        <v>109</v>
      </c>
      <c r="U13" s="186" t="s">
        <v>50</v>
      </c>
      <c r="V13" s="186" t="s">
        <v>50</v>
      </c>
      <c r="W13" s="186" t="s">
        <v>50</v>
      </c>
      <c r="X13" s="188" t="s">
        <v>110</v>
      </c>
      <c r="Y13" s="189" t="s">
        <v>50</v>
      </c>
      <c r="Z13" s="189" t="s">
        <v>50</v>
      </c>
      <c r="AA13" s="189" t="s">
        <v>111</v>
      </c>
      <c r="AB13" s="189" t="s">
        <v>50</v>
      </c>
      <c r="AC13" s="66">
        <v>149100</v>
      </c>
      <c r="AD13" s="203">
        <v>10294</v>
      </c>
      <c r="AE13" s="67">
        <v>1600</v>
      </c>
      <c r="AF13" s="82" t="s">
        <v>123</v>
      </c>
      <c r="AG13" s="83"/>
      <c r="AH13" s="143" t="s">
        <v>112</v>
      </c>
      <c r="AI13" s="144"/>
      <c r="AJ13" s="145"/>
      <c r="AK13" s="9"/>
      <c r="AL13" s="9"/>
      <c r="AM13" s="9"/>
      <c r="AN13" s="9"/>
      <c r="AO13" s="9"/>
    </row>
    <row r="14" spans="1:41" ht="17.149999999999999" customHeight="1" x14ac:dyDescent="0.35">
      <c r="A14" s="40">
        <v>10</v>
      </c>
      <c r="B14" s="48" t="s">
        <v>40</v>
      </c>
      <c r="C14" s="42" t="s">
        <v>11</v>
      </c>
      <c r="D14" s="30" t="s">
        <v>57</v>
      </c>
      <c r="E14" s="180" t="s">
        <v>95</v>
      </c>
      <c r="F14" s="181" t="s">
        <v>95</v>
      </c>
      <c r="G14" s="182" t="s">
        <v>95</v>
      </c>
      <c r="H14" s="180" t="s">
        <v>95</v>
      </c>
      <c r="I14" s="181" t="s">
        <v>95</v>
      </c>
      <c r="J14" s="182" t="s">
        <v>95</v>
      </c>
      <c r="K14" s="180" t="s">
        <v>95</v>
      </c>
      <c r="L14" s="181" t="s">
        <v>95</v>
      </c>
      <c r="M14" s="182" t="s">
        <v>95</v>
      </c>
      <c r="N14" s="180" t="s">
        <v>50</v>
      </c>
      <c r="O14" s="181" t="s">
        <v>50</v>
      </c>
      <c r="P14" s="181" t="s">
        <v>50</v>
      </c>
      <c r="Q14" s="186" t="s">
        <v>95</v>
      </c>
      <c r="R14" s="186" t="s">
        <v>95</v>
      </c>
      <c r="S14" s="181" t="s">
        <v>95</v>
      </c>
      <c r="T14" s="181" t="s">
        <v>95</v>
      </c>
      <c r="U14" s="181" t="s">
        <v>95</v>
      </c>
      <c r="V14" s="181" t="s">
        <v>95</v>
      </c>
      <c r="W14" s="181" t="s">
        <v>95</v>
      </c>
      <c r="X14" s="183"/>
      <c r="Y14" s="184" t="s">
        <v>95</v>
      </c>
      <c r="Z14" s="184" t="s">
        <v>95</v>
      </c>
      <c r="AA14" s="184" t="s">
        <v>95</v>
      </c>
      <c r="AB14" s="184" t="s">
        <v>95</v>
      </c>
      <c r="AC14" s="69">
        <v>9775</v>
      </c>
      <c r="AD14" s="68">
        <v>570</v>
      </c>
      <c r="AE14" s="65">
        <v>570</v>
      </c>
      <c r="AF14" s="84"/>
      <c r="AG14" s="85"/>
      <c r="AH14" s="133"/>
      <c r="AI14" s="134"/>
      <c r="AJ14" s="135"/>
      <c r="AK14" s="9"/>
      <c r="AL14" s="9"/>
      <c r="AM14" s="9"/>
      <c r="AN14" s="9"/>
      <c r="AO14" s="9"/>
    </row>
    <row r="15" spans="1:41" ht="39" customHeight="1" x14ac:dyDescent="0.35">
      <c r="A15" s="40">
        <v>11</v>
      </c>
      <c r="B15" s="46" t="s">
        <v>34</v>
      </c>
      <c r="C15" s="42" t="s">
        <v>11</v>
      </c>
      <c r="D15" s="30" t="s">
        <v>58</v>
      </c>
      <c r="E15" s="180" t="s">
        <v>50</v>
      </c>
      <c r="F15" s="181" t="s">
        <v>50</v>
      </c>
      <c r="G15" s="182" t="s">
        <v>50</v>
      </c>
      <c r="H15" s="180" t="s">
        <v>50</v>
      </c>
      <c r="I15" s="181" t="s">
        <v>50</v>
      </c>
      <c r="J15" s="182" t="s">
        <v>50</v>
      </c>
      <c r="K15" s="180" t="s">
        <v>50</v>
      </c>
      <c r="L15" s="181" t="s">
        <v>50</v>
      </c>
      <c r="M15" s="182" t="s">
        <v>50</v>
      </c>
      <c r="N15" s="180" t="s">
        <v>50</v>
      </c>
      <c r="O15" s="181" t="s">
        <v>50</v>
      </c>
      <c r="P15" s="181" t="s">
        <v>50</v>
      </c>
      <c r="Q15" s="181" t="s">
        <v>50</v>
      </c>
      <c r="R15" s="181" t="s">
        <v>50</v>
      </c>
      <c r="S15" s="181" t="s">
        <v>50</v>
      </c>
      <c r="T15" s="181" t="s">
        <v>50</v>
      </c>
      <c r="U15" s="181" t="s">
        <v>50</v>
      </c>
      <c r="V15" s="181" t="s">
        <v>50</v>
      </c>
      <c r="W15" s="181" t="s">
        <v>95</v>
      </c>
      <c r="X15" s="183" t="s">
        <v>95</v>
      </c>
      <c r="Y15" s="184" t="s">
        <v>50</v>
      </c>
      <c r="Z15" s="184" t="s">
        <v>50</v>
      </c>
      <c r="AA15" s="184" t="s">
        <v>144</v>
      </c>
      <c r="AB15" s="184" t="s">
        <v>95</v>
      </c>
      <c r="AC15" s="69">
        <v>59287</v>
      </c>
      <c r="AD15" s="68">
        <v>2926</v>
      </c>
      <c r="AE15" s="65"/>
      <c r="AF15" s="84" t="s">
        <v>148</v>
      </c>
      <c r="AG15" s="85"/>
      <c r="AH15" s="133" t="s">
        <v>149</v>
      </c>
      <c r="AI15" s="134"/>
      <c r="AJ15" s="135"/>
      <c r="AK15" s="9"/>
      <c r="AL15" s="9"/>
      <c r="AM15" s="9"/>
      <c r="AN15" s="9"/>
      <c r="AO15" s="9"/>
    </row>
    <row r="16" spans="1:41" ht="17.5" customHeight="1" x14ac:dyDescent="0.35">
      <c r="A16" s="43">
        <v>12</v>
      </c>
      <c r="B16" s="44" t="s">
        <v>28</v>
      </c>
      <c r="C16" s="45" t="s">
        <v>12</v>
      </c>
      <c r="D16" s="31" t="s">
        <v>57</v>
      </c>
      <c r="E16" s="185"/>
      <c r="F16" s="186"/>
      <c r="G16" s="187"/>
      <c r="H16" s="185" t="s">
        <v>50</v>
      </c>
      <c r="I16" s="186" t="s">
        <v>50</v>
      </c>
      <c r="J16" s="187" t="s">
        <v>50</v>
      </c>
      <c r="K16" s="185"/>
      <c r="L16" s="186"/>
      <c r="M16" s="187"/>
      <c r="N16" s="185"/>
      <c r="O16" s="186"/>
      <c r="P16" s="186"/>
      <c r="Q16" s="181"/>
      <c r="R16" s="181"/>
      <c r="S16" s="186"/>
      <c r="T16" s="186"/>
      <c r="U16" s="186"/>
      <c r="V16" s="186"/>
      <c r="W16" s="186"/>
      <c r="X16" s="188"/>
      <c r="Y16" s="189"/>
      <c r="Z16" s="189"/>
      <c r="AA16" s="189"/>
      <c r="AB16" s="189"/>
      <c r="AC16" s="66">
        <v>4019</v>
      </c>
      <c r="AD16" s="204">
        <v>127</v>
      </c>
      <c r="AE16" s="70">
        <v>18</v>
      </c>
      <c r="AF16" s="82"/>
      <c r="AG16" s="83"/>
      <c r="AH16" s="149"/>
      <c r="AI16" s="150"/>
      <c r="AJ16" s="151"/>
      <c r="AK16" s="9"/>
      <c r="AL16" s="9"/>
      <c r="AM16" s="9"/>
      <c r="AN16" s="9"/>
      <c r="AO16" s="9"/>
    </row>
    <row r="17" spans="1:41" ht="42" customHeight="1" thickBot="1" x14ac:dyDescent="0.4">
      <c r="A17" s="40">
        <v>13</v>
      </c>
      <c r="B17" s="46" t="s">
        <v>2</v>
      </c>
      <c r="C17" s="42" t="s">
        <v>13</v>
      </c>
      <c r="D17" s="30" t="s">
        <v>57</v>
      </c>
      <c r="E17" s="180" t="s">
        <v>100</v>
      </c>
      <c r="F17" s="181" t="s">
        <v>100</v>
      </c>
      <c r="G17" s="182" t="s">
        <v>100</v>
      </c>
      <c r="H17" s="180" t="s">
        <v>50</v>
      </c>
      <c r="I17" s="181" t="s">
        <v>95</v>
      </c>
      <c r="J17" s="182" t="s">
        <v>50</v>
      </c>
      <c r="K17" s="180" t="s">
        <v>50</v>
      </c>
      <c r="L17" s="181"/>
      <c r="M17" s="182" t="s">
        <v>50</v>
      </c>
      <c r="N17" s="180" t="s">
        <v>95</v>
      </c>
      <c r="O17" s="181" t="s">
        <v>95</v>
      </c>
      <c r="P17" s="181" t="s">
        <v>95</v>
      </c>
      <c r="Q17" s="186" t="s">
        <v>95</v>
      </c>
      <c r="R17" s="186" t="s">
        <v>95</v>
      </c>
      <c r="S17" s="181" t="s">
        <v>101</v>
      </c>
      <c r="T17" s="181" t="s">
        <v>102</v>
      </c>
      <c r="U17" s="181" t="s">
        <v>95</v>
      </c>
      <c r="V17" s="181" t="s">
        <v>103</v>
      </c>
      <c r="W17" s="181" t="s">
        <v>99</v>
      </c>
      <c r="X17" s="183" t="s">
        <v>95</v>
      </c>
      <c r="Y17" s="184" t="s">
        <v>95</v>
      </c>
      <c r="Z17" s="184" t="s">
        <v>95</v>
      </c>
      <c r="AA17" s="184" t="s">
        <v>95</v>
      </c>
      <c r="AB17" s="184" t="s">
        <v>95</v>
      </c>
      <c r="AC17" s="69">
        <v>1052</v>
      </c>
      <c r="AD17" s="68">
        <v>423</v>
      </c>
      <c r="AE17" s="65"/>
      <c r="AF17" s="84" t="s">
        <v>124</v>
      </c>
      <c r="AG17" s="85"/>
      <c r="AH17" s="133" t="s">
        <v>104</v>
      </c>
      <c r="AI17" s="134"/>
      <c r="AJ17" s="135"/>
      <c r="AK17" s="9"/>
      <c r="AL17" s="9"/>
      <c r="AM17" s="9"/>
      <c r="AN17" s="9"/>
      <c r="AO17" s="9"/>
    </row>
    <row r="18" spans="1:41" s="13" customFormat="1" ht="150.65" customHeight="1" x14ac:dyDescent="0.35">
      <c r="A18" s="40">
        <v>14</v>
      </c>
      <c r="B18" s="48" t="s">
        <v>43</v>
      </c>
      <c r="C18" s="42" t="s">
        <v>14</v>
      </c>
      <c r="D18" s="30" t="s">
        <v>59</v>
      </c>
      <c r="E18" s="180" t="s">
        <v>50</v>
      </c>
      <c r="F18" s="181" t="s">
        <v>50</v>
      </c>
      <c r="G18" s="182" t="s">
        <v>50</v>
      </c>
      <c r="H18" s="180" t="s">
        <v>50</v>
      </c>
      <c r="I18" s="181" t="s">
        <v>50</v>
      </c>
      <c r="J18" s="182" t="s">
        <v>50</v>
      </c>
      <c r="K18" s="180" t="s">
        <v>50</v>
      </c>
      <c r="L18" s="181" t="s">
        <v>50</v>
      </c>
      <c r="M18" s="182" t="s">
        <v>50</v>
      </c>
      <c r="N18" s="180" t="s">
        <v>50</v>
      </c>
      <c r="O18" s="181" t="s">
        <v>50</v>
      </c>
      <c r="P18" s="181" t="s">
        <v>50</v>
      </c>
      <c r="Q18" s="181" t="s">
        <v>95</v>
      </c>
      <c r="R18" s="181" t="s">
        <v>50</v>
      </c>
      <c r="S18" s="181" t="s">
        <v>50</v>
      </c>
      <c r="T18" s="181" t="s">
        <v>50</v>
      </c>
      <c r="U18" s="181" t="s">
        <v>50</v>
      </c>
      <c r="V18" s="181" t="s">
        <v>50</v>
      </c>
      <c r="W18" s="181" t="s">
        <v>50</v>
      </c>
      <c r="X18" s="183"/>
      <c r="Y18" s="179" t="s">
        <v>171</v>
      </c>
      <c r="Z18" s="179" t="s">
        <v>163</v>
      </c>
      <c r="AA18" s="179" t="s">
        <v>164</v>
      </c>
      <c r="AB18" s="179" t="s">
        <v>165</v>
      </c>
      <c r="AC18" s="69">
        <v>438400</v>
      </c>
      <c r="AD18" s="205" t="s">
        <v>167</v>
      </c>
      <c r="AE18" s="65" t="s">
        <v>168</v>
      </c>
      <c r="AF18" s="84" t="s">
        <v>166</v>
      </c>
      <c r="AG18" s="85"/>
      <c r="AH18" s="133"/>
      <c r="AI18" s="134"/>
      <c r="AJ18" s="135"/>
      <c r="AK18" s="12"/>
      <c r="AL18" s="12"/>
      <c r="AM18" s="12"/>
      <c r="AN18" s="12"/>
      <c r="AO18" s="12"/>
    </row>
    <row r="19" spans="1:41" ht="43.5" customHeight="1" x14ac:dyDescent="0.35">
      <c r="A19" s="40">
        <v>15</v>
      </c>
      <c r="B19" s="48" t="s">
        <v>3</v>
      </c>
      <c r="C19" s="42" t="s">
        <v>15</v>
      </c>
      <c r="D19" s="30" t="s">
        <v>57</v>
      </c>
      <c r="E19" s="180"/>
      <c r="F19" s="181"/>
      <c r="G19" s="182"/>
      <c r="H19" s="180" t="s">
        <v>50</v>
      </c>
      <c r="I19" s="181" t="s">
        <v>95</v>
      </c>
      <c r="J19" s="182" t="s">
        <v>50</v>
      </c>
      <c r="K19" s="180" t="s">
        <v>50</v>
      </c>
      <c r="L19" s="181" t="s">
        <v>95</v>
      </c>
      <c r="M19" s="182" t="s">
        <v>177</v>
      </c>
      <c r="N19" s="180" t="s">
        <v>95</v>
      </c>
      <c r="O19" s="181" t="s">
        <v>95</v>
      </c>
      <c r="P19" s="181" t="s">
        <v>95</v>
      </c>
      <c r="Q19" s="181" t="s">
        <v>50</v>
      </c>
      <c r="R19" s="181" t="s">
        <v>50</v>
      </c>
      <c r="S19" s="181" t="s">
        <v>50</v>
      </c>
      <c r="T19" s="181" t="s">
        <v>50</v>
      </c>
      <c r="U19" s="181"/>
      <c r="V19" s="181"/>
      <c r="W19" s="181"/>
      <c r="X19" s="183"/>
      <c r="Y19" s="184"/>
      <c r="Z19" s="184"/>
      <c r="AA19" s="184"/>
      <c r="AB19" s="184"/>
      <c r="AC19" s="64">
        <v>452</v>
      </c>
      <c r="AD19" s="202">
        <v>123</v>
      </c>
      <c r="AE19" s="65"/>
      <c r="AF19" s="84"/>
      <c r="AG19" s="85"/>
      <c r="AH19" s="133"/>
      <c r="AI19" s="134"/>
      <c r="AJ19" s="135"/>
      <c r="AK19" s="9"/>
      <c r="AL19" s="9"/>
      <c r="AM19" s="9"/>
      <c r="AN19" s="9"/>
      <c r="AO19" s="9"/>
    </row>
    <row r="20" spans="1:41" ht="17.149999999999999" customHeight="1" x14ac:dyDescent="0.35">
      <c r="A20" s="40">
        <v>16</v>
      </c>
      <c r="B20" s="48" t="s">
        <v>22</v>
      </c>
      <c r="C20" s="42" t="s">
        <v>16</v>
      </c>
      <c r="D20" s="30" t="s">
        <v>57</v>
      </c>
      <c r="E20" s="180" t="s">
        <v>95</v>
      </c>
      <c r="F20" s="181" t="s">
        <v>95</v>
      </c>
      <c r="G20" s="182" t="s">
        <v>95</v>
      </c>
      <c r="H20" s="180" t="s">
        <v>50</v>
      </c>
      <c r="I20" s="181" t="s">
        <v>50</v>
      </c>
      <c r="J20" s="182" t="s">
        <v>95</v>
      </c>
      <c r="K20" s="180" t="s">
        <v>50</v>
      </c>
      <c r="L20" s="181" t="s">
        <v>50</v>
      </c>
      <c r="M20" s="182" t="s">
        <v>95</v>
      </c>
      <c r="N20" s="180" t="s">
        <v>95</v>
      </c>
      <c r="O20" s="181" t="s">
        <v>50</v>
      </c>
      <c r="P20" s="181" t="s">
        <v>95</v>
      </c>
      <c r="Q20" s="181" t="s">
        <v>95</v>
      </c>
      <c r="R20" s="181" t="s">
        <v>50</v>
      </c>
      <c r="S20" s="181" t="s">
        <v>50</v>
      </c>
      <c r="T20" s="181" t="s">
        <v>95</v>
      </c>
      <c r="U20" s="181" t="s">
        <v>50</v>
      </c>
      <c r="V20" s="181" t="s">
        <v>95</v>
      </c>
      <c r="W20" s="181" t="s">
        <v>99</v>
      </c>
      <c r="X20" s="183" t="s">
        <v>142</v>
      </c>
      <c r="Y20" s="184" t="s">
        <v>95</v>
      </c>
      <c r="Z20" s="184" t="s">
        <v>95</v>
      </c>
      <c r="AA20" s="184" t="s">
        <v>95</v>
      </c>
      <c r="AB20" s="184" t="s">
        <v>95</v>
      </c>
      <c r="AC20" s="69">
        <v>307</v>
      </c>
      <c r="AD20" s="68"/>
      <c r="AE20" s="65"/>
      <c r="AF20" s="71"/>
      <c r="AG20" s="72"/>
      <c r="AH20" s="56"/>
      <c r="AI20" s="57"/>
      <c r="AJ20" s="58"/>
      <c r="AK20" s="9"/>
      <c r="AL20" s="9"/>
      <c r="AM20" s="9"/>
      <c r="AN20" s="9"/>
      <c r="AO20" s="9"/>
    </row>
    <row r="21" spans="1:41" ht="69.75" customHeight="1" x14ac:dyDescent="0.35">
      <c r="A21" s="43">
        <v>17</v>
      </c>
      <c r="B21" s="47" t="s">
        <v>39</v>
      </c>
      <c r="C21" s="45" t="s">
        <v>16</v>
      </c>
      <c r="D21" s="31" t="s">
        <v>57</v>
      </c>
      <c r="E21" s="185" t="s">
        <v>95</v>
      </c>
      <c r="F21" s="186" t="s">
        <v>95</v>
      </c>
      <c r="G21" s="187" t="s">
        <v>95</v>
      </c>
      <c r="H21" s="185" t="s">
        <v>95</v>
      </c>
      <c r="I21" s="186" t="s">
        <v>95</v>
      </c>
      <c r="J21" s="187" t="s">
        <v>95</v>
      </c>
      <c r="K21" s="185" t="s">
        <v>95</v>
      </c>
      <c r="L21" s="186" t="s">
        <v>95</v>
      </c>
      <c r="M21" s="187" t="s">
        <v>95</v>
      </c>
      <c r="N21" s="190" t="s">
        <v>50</v>
      </c>
      <c r="O21" s="191" t="s">
        <v>50</v>
      </c>
      <c r="P21" s="186" t="s">
        <v>50</v>
      </c>
      <c r="Q21" s="181" t="s">
        <v>50</v>
      </c>
      <c r="R21" s="181" t="s">
        <v>95</v>
      </c>
      <c r="S21" s="186" t="s">
        <v>95</v>
      </c>
      <c r="T21" s="186" t="s">
        <v>95</v>
      </c>
      <c r="U21" s="186" t="s">
        <v>50</v>
      </c>
      <c r="V21" s="186" t="s">
        <v>50</v>
      </c>
      <c r="W21" s="186" t="s">
        <v>99</v>
      </c>
      <c r="X21" s="188" t="s">
        <v>107</v>
      </c>
      <c r="Y21" s="189" t="s">
        <v>95</v>
      </c>
      <c r="Z21" s="189" t="s">
        <v>50</v>
      </c>
      <c r="AA21" s="189" t="s">
        <v>95</v>
      </c>
      <c r="AB21" s="189" t="s">
        <v>95</v>
      </c>
      <c r="AC21" s="66">
        <v>187</v>
      </c>
      <c r="AD21" s="203">
        <v>20</v>
      </c>
      <c r="AE21" s="67">
        <v>20</v>
      </c>
      <c r="AF21" s="82" t="s">
        <v>105</v>
      </c>
      <c r="AG21" s="83"/>
      <c r="AH21" s="143" t="s">
        <v>106</v>
      </c>
      <c r="AI21" s="144"/>
      <c r="AJ21" s="145"/>
      <c r="AK21" s="9"/>
      <c r="AL21" s="9"/>
      <c r="AM21" s="9"/>
      <c r="AN21" s="9"/>
      <c r="AO21" s="9"/>
    </row>
    <row r="22" spans="1:41" ht="32.25" customHeight="1" x14ac:dyDescent="0.35">
      <c r="A22" s="40">
        <v>18</v>
      </c>
      <c r="B22" s="48" t="s">
        <v>30</v>
      </c>
      <c r="C22" s="42" t="s">
        <v>17</v>
      </c>
      <c r="D22" s="30" t="s">
        <v>57</v>
      </c>
      <c r="E22" s="180" t="s">
        <v>95</v>
      </c>
      <c r="F22" s="181" t="s">
        <v>95</v>
      </c>
      <c r="G22" s="182" t="s">
        <v>95</v>
      </c>
      <c r="H22" s="180" t="s">
        <v>50</v>
      </c>
      <c r="I22" s="181" t="s">
        <v>95</v>
      </c>
      <c r="J22" s="182" t="s">
        <v>95</v>
      </c>
      <c r="K22" s="180" t="s">
        <v>50</v>
      </c>
      <c r="L22" s="181" t="s">
        <v>95</v>
      </c>
      <c r="M22" s="182" t="s">
        <v>95</v>
      </c>
      <c r="N22" s="180" t="s">
        <v>95</v>
      </c>
      <c r="O22" s="181" t="s">
        <v>50</v>
      </c>
      <c r="P22" s="181" t="s">
        <v>95</v>
      </c>
      <c r="Q22" s="186" t="s">
        <v>95</v>
      </c>
      <c r="R22" s="186" t="s">
        <v>50</v>
      </c>
      <c r="S22" s="181" t="s">
        <v>95</v>
      </c>
      <c r="T22" s="181" t="s">
        <v>95</v>
      </c>
      <c r="U22" s="181" t="s">
        <v>95</v>
      </c>
      <c r="V22" s="181" t="s">
        <v>50</v>
      </c>
      <c r="W22" s="181" t="s">
        <v>99</v>
      </c>
      <c r="X22" s="183"/>
      <c r="Y22" s="184" t="s">
        <v>95</v>
      </c>
      <c r="Z22" s="184" t="s">
        <v>95</v>
      </c>
      <c r="AA22" s="184" t="s">
        <v>95</v>
      </c>
      <c r="AB22" s="184" t="s">
        <v>95</v>
      </c>
      <c r="AC22" s="69">
        <v>1481</v>
      </c>
      <c r="AD22" s="68">
        <v>60</v>
      </c>
      <c r="AE22" s="65" t="s">
        <v>168</v>
      </c>
      <c r="AF22" s="84" t="s">
        <v>95</v>
      </c>
      <c r="AG22" s="85"/>
      <c r="AH22" s="133"/>
      <c r="AI22" s="134"/>
      <c r="AJ22" s="135"/>
      <c r="AK22" s="9"/>
      <c r="AL22" s="9"/>
      <c r="AM22" s="9"/>
      <c r="AN22" s="9"/>
      <c r="AO22" s="9"/>
    </row>
    <row r="23" spans="1:41" ht="34.5" customHeight="1" x14ac:dyDescent="0.35">
      <c r="A23" s="40">
        <v>19</v>
      </c>
      <c r="B23" s="48" t="s">
        <v>53</v>
      </c>
      <c r="C23" s="42" t="s">
        <v>35</v>
      </c>
      <c r="D23" s="30" t="s">
        <v>57</v>
      </c>
      <c r="E23" s="180" t="s">
        <v>50</v>
      </c>
      <c r="F23" s="181" t="s">
        <v>50</v>
      </c>
      <c r="G23" s="182" t="s">
        <v>50</v>
      </c>
      <c r="H23" s="180" t="s">
        <v>50</v>
      </c>
      <c r="I23" s="181" t="s">
        <v>50</v>
      </c>
      <c r="J23" s="182" t="s">
        <v>95</v>
      </c>
      <c r="K23" s="180" t="s">
        <v>95</v>
      </c>
      <c r="L23" s="181" t="s">
        <v>50</v>
      </c>
      <c r="M23" s="182" t="s">
        <v>50</v>
      </c>
      <c r="N23" s="180" t="s">
        <v>108</v>
      </c>
      <c r="O23" s="181" t="s">
        <v>50</v>
      </c>
      <c r="P23" s="181" t="s">
        <v>95</v>
      </c>
      <c r="Q23" s="181" t="s">
        <v>50</v>
      </c>
      <c r="R23" s="181" t="s">
        <v>95</v>
      </c>
      <c r="S23" s="181" t="s">
        <v>50</v>
      </c>
      <c r="T23" s="181" t="s">
        <v>108</v>
      </c>
      <c r="U23" s="181" t="s">
        <v>95</v>
      </c>
      <c r="V23" s="181" t="s">
        <v>95</v>
      </c>
      <c r="W23" s="181" t="s">
        <v>120</v>
      </c>
      <c r="X23" s="183" t="s">
        <v>120</v>
      </c>
      <c r="Y23" s="184" t="s">
        <v>121</v>
      </c>
      <c r="Z23" s="184" t="s">
        <v>121</v>
      </c>
      <c r="AA23" s="184" t="s">
        <v>121</v>
      </c>
      <c r="AB23" s="184" t="s">
        <v>120</v>
      </c>
      <c r="AC23" s="69">
        <v>12000</v>
      </c>
      <c r="AD23" s="68">
        <v>1200</v>
      </c>
      <c r="AE23" s="65">
        <v>11</v>
      </c>
      <c r="AF23" s="84" t="s">
        <v>122</v>
      </c>
      <c r="AG23" s="85"/>
      <c r="AH23" s="133"/>
      <c r="AI23" s="134"/>
      <c r="AJ23" s="135"/>
      <c r="AK23" s="9"/>
      <c r="AL23" s="9"/>
      <c r="AM23" s="9"/>
      <c r="AN23" s="9"/>
      <c r="AO23" s="9"/>
    </row>
    <row r="24" spans="1:41" ht="131.25" customHeight="1" x14ac:dyDescent="0.35">
      <c r="A24" s="40">
        <v>20</v>
      </c>
      <c r="B24" s="48" t="s">
        <v>64</v>
      </c>
      <c r="C24" s="42" t="s">
        <v>35</v>
      </c>
      <c r="D24" s="30" t="s">
        <v>57</v>
      </c>
      <c r="E24" s="180" t="s">
        <v>95</v>
      </c>
      <c r="F24" s="181" t="s">
        <v>95</v>
      </c>
      <c r="G24" s="182" t="s">
        <v>95</v>
      </c>
      <c r="H24" s="180" t="s">
        <v>50</v>
      </c>
      <c r="I24" s="181" t="s">
        <v>95</v>
      </c>
      <c r="J24" s="182" t="s">
        <v>95</v>
      </c>
      <c r="K24" s="180" t="s">
        <v>95</v>
      </c>
      <c r="L24" s="181" t="s">
        <v>95</v>
      </c>
      <c r="M24" s="182" t="s">
        <v>95</v>
      </c>
      <c r="N24" s="180" t="s">
        <v>95</v>
      </c>
      <c r="O24" s="181" t="s">
        <v>95</v>
      </c>
      <c r="P24" s="181" t="s">
        <v>95</v>
      </c>
      <c r="Q24" s="181" t="s">
        <v>95</v>
      </c>
      <c r="R24" s="181" t="s">
        <v>95</v>
      </c>
      <c r="S24" s="181" t="s">
        <v>95</v>
      </c>
      <c r="T24" s="181" t="s">
        <v>95</v>
      </c>
      <c r="U24" s="181" t="s">
        <v>102</v>
      </c>
      <c r="V24" s="181" t="s">
        <v>95</v>
      </c>
      <c r="W24" s="181" t="s">
        <v>117</v>
      </c>
      <c r="X24" s="183" t="s">
        <v>150</v>
      </c>
      <c r="Y24" s="184" t="s">
        <v>101</v>
      </c>
      <c r="Z24" s="184" t="s">
        <v>101</v>
      </c>
      <c r="AA24" s="184" t="s">
        <v>101</v>
      </c>
      <c r="AB24" s="184" t="s">
        <v>101</v>
      </c>
      <c r="AC24" s="69">
        <v>29.6</v>
      </c>
      <c r="AD24" s="68" t="s">
        <v>168</v>
      </c>
      <c r="AE24" s="65"/>
      <c r="AF24" s="84" t="s">
        <v>101</v>
      </c>
      <c r="AG24" s="85"/>
      <c r="AH24" s="133" t="s">
        <v>151</v>
      </c>
      <c r="AI24" s="134"/>
      <c r="AJ24" s="135"/>
      <c r="AK24" s="9"/>
      <c r="AL24" s="9"/>
      <c r="AM24" s="9"/>
      <c r="AN24" s="9"/>
      <c r="AO24" s="9"/>
    </row>
    <row r="25" spans="1:41" ht="35.25" customHeight="1" x14ac:dyDescent="0.35">
      <c r="A25" s="43">
        <v>21</v>
      </c>
      <c r="B25" s="47" t="s">
        <v>62</v>
      </c>
      <c r="C25" s="45" t="s">
        <v>63</v>
      </c>
      <c r="D25" s="31" t="s">
        <v>57</v>
      </c>
      <c r="E25" s="185" t="s">
        <v>95</v>
      </c>
      <c r="F25" s="186" t="s">
        <v>95</v>
      </c>
      <c r="G25" s="187" t="s">
        <v>95</v>
      </c>
      <c r="H25" s="185" t="s">
        <v>50</v>
      </c>
      <c r="I25" s="186" t="s">
        <v>95</v>
      </c>
      <c r="J25" s="187" t="s">
        <v>95</v>
      </c>
      <c r="K25" s="185" t="s">
        <v>95</v>
      </c>
      <c r="L25" s="186" t="s">
        <v>95</v>
      </c>
      <c r="M25" s="187" t="s">
        <v>95</v>
      </c>
      <c r="N25" s="190" t="s">
        <v>95</v>
      </c>
      <c r="O25" s="191" t="s">
        <v>95</v>
      </c>
      <c r="P25" s="186" t="s">
        <v>95</v>
      </c>
      <c r="Q25" s="181" t="s">
        <v>95</v>
      </c>
      <c r="R25" s="181" t="s">
        <v>95</v>
      </c>
      <c r="S25" s="186" t="s">
        <v>95</v>
      </c>
      <c r="T25" s="186" t="s">
        <v>95</v>
      </c>
      <c r="U25" s="186" t="s">
        <v>95</v>
      </c>
      <c r="V25" s="186" t="s">
        <v>95</v>
      </c>
      <c r="W25" s="186" t="s">
        <v>117</v>
      </c>
      <c r="X25" s="188" t="s">
        <v>95</v>
      </c>
      <c r="Y25" s="189" t="s">
        <v>95</v>
      </c>
      <c r="Z25" s="189" t="s">
        <v>50</v>
      </c>
      <c r="AA25" s="189" t="s">
        <v>95</v>
      </c>
      <c r="AB25" s="189" t="s">
        <v>95</v>
      </c>
      <c r="AC25" s="73">
        <v>0</v>
      </c>
      <c r="AD25" s="206">
        <v>0</v>
      </c>
      <c r="AE25" s="73">
        <v>0</v>
      </c>
      <c r="AF25" s="82" t="s">
        <v>118</v>
      </c>
      <c r="AG25" s="83"/>
      <c r="AH25" s="152" t="s">
        <v>119</v>
      </c>
      <c r="AI25" s="153"/>
      <c r="AJ25" s="154"/>
      <c r="AK25" s="9"/>
      <c r="AL25" s="9"/>
      <c r="AM25" s="9"/>
      <c r="AN25" s="9"/>
      <c r="AO25" s="9"/>
    </row>
    <row r="26" spans="1:41" ht="87.65" customHeight="1" x14ac:dyDescent="0.35">
      <c r="A26" s="40">
        <v>22</v>
      </c>
      <c r="B26" s="48" t="s">
        <v>4</v>
      </c>
      <c r="C26" s="42" t="s">
        <v>18</v>
      </c>
      <c r="D26" s="30" t="s">
        <v>58</v>
      </c>
      <c r="E26" s="180" t="s">
        <v>50</v>
      </c>
      <c r="F26" s="181" t="s">
        <v>50</v>
      </c>
      <c r="G26" s="182" t="s">
        <v>50</v>
      </c>
      <c r="H26" s="180" t="s">
        <v>50</v>
      </c>
      <c r="I26" s="181" t="s">
        <v>50</v>
      </c>
      <c r="J26" s="182" t="s">
        <v>50</v>
      </c>
      <c r="K26" s="180" t="s">
        <v>50</v>
      </c>
      <c r="L26" s="181" t="s">
        <v>50</v>
      </c>
      <c r="M26" s="182" t="s">
        <v>50</v>
      </c>
      <c r="N26" s="180" t="s">
        <v>50</v>
      </c>
      <c r="O26" s="181" t="s">
        <v>50</v>
      </c>
      <c r="P26" s="181" t="s">
        <v>50</v>
      </c>
      <c r="Q26" s="191" t="s">
        <v>50</v>
      </c>
      <c r="R26" s="191" t="s">
        <v>50</v>
      </c>
      <c r="S26" s="181" t="s">
        <v>50</v>
      </c>
      <c r="T26" s="181" t="s">
        <v>50</v>
      </c>
      <c r="U26" s="181" t="s">
        <v>50</v>
      </c>
      <c r="V26" s="181" t="s">
        <v>50</v>
      </c>
      <c r="W26" s="181" t="s">
        <v>50</v>
      </c>
      <c r="X26" s="183" t="s">
        <v>142</v>
      </c>
      <c r="Y26" s="184" t="s">
        <v>95</v>
      </c>
      <c r="Z26" s="184" t="s">
        <v>95</v>
      </c>
      <c r="AA26" s="184" t="s">
        <v>95</v>
      </c>
      <c r="AB26" s="184" t="s">
        <v>143</v>
      </c>
      <c r="AC26" s="74">
        <v>19.713999999999999</v>
      </c>
      <c r="AD26" s="207">
        <v>3.13</v>
      </c>
      <c r="AE26" s="65" t="s">
        <v>168</v>
      </c>
      <c r="AF26" s="84" t="s">
        <v>145</v>
      </c>
      <c r="AG26" s="85"/>
      <c r="AH26" s="133" t="s">
        <v>146</v>
      </c>
      <c r="AI26" s="134"/>
      <c r="AJ26" s="135"/>
      <c r="AK26" s="9"/>
      <c r="AL26" s="9"/>
      <c r="AM26" s="9"/>
      <c r="AN26" s="9"/>
      <c r="AO26" s="9"/>
    </row>
    <row r="27" spans="1:41" ht="24" customHeight="1" x14ac:dyDescent="0.35">
      <c r="A27" s="40">
        <v>23</v>
      </c>
      <c r="B27" s="48" t="s">
        <v>65</v>
      </c>
      <c r="C27" s="42" t="s">
        <v>66</v>
      </c>
      <c r="D27" s="30" t="s">
        <v>57</v>
      </c>
      <c r="E27" s="180"/>
      <c r="F27" s="181"/>
      <c r="G27" s="182"/>
      <c r="H27" s="180" t="s">
        <v>50</v>
      </c>
      <c r="I27" s="181" t="s">
        <v>95</v>
      </c>
      <c r="J27" s="182" t="s">
        <v>95</v>
      </c>
      <c r="K27" s="180" t="s">
        <v>95</v>
      </c>
      <c r="L27" s="180" t="s">
        <v>95</v>
      </c>
      <c r="M27" s="180" t="s">
        <v>95</v>
      </c>
      <c r="N27" s="180" t="s">
        <v>95</v>
      </c>
      <c r="O27" s="180" t="s">
        <v>95</v>
      </c>
      <c r="P27" s="180" t="s">
        <v>95</v>
      </c>
      <c r="Q27" s="180" t="s">
        <v>95</v>
      </c>
      <c r="R27" s="180" t="s">
        <v>95</v>
      </c>
      <c r="S27" s="180" t="s">
        <v>95</v>
      </c>
      <c r="T27" s="180" t="s">
        <v>95</v>
      </c>
      <c r="U27" s="181"/>
      <c r="V27" s="181"/>
      <c r="W27" s="181"/>
      <c r="X27" s="183"/>
      <c r="Y27" s="184"/>
      <c r="Z27" s="184"/>
      <c r="AA27" s="184"/>
      <c r="AB27" s="184"/>
      <c r="AC27" s="69"/>
      <c r="AD27" s="68"/>
      <c r="AE27" s="65"/>
      <c r="AF27" s="84"/>
      <c r="AG27" s="85"/>
      <c r="AH27" s="133"/>
      <c r="AI27" s="134"/>
      <c r="AJ27" s="135"/>
      <c r="AK27" s="9"/>
      <c r="AL27" s="9"/>
      <c r="AM27" s="9"/>
      <c r="AN27" s="9"/>
      <c r="AO27" s="9"/>
    </row>
    <row r="28" spans="1:41" ht="17.149999999999999" customHeight="1" x14ac:dyDescent="0.35">
      <c r="A28" s="40">
        <v>24</v>
      </c>
      <c r="B28" s="44" t="s">
        <v>29</v>
      </c>
      <c r="C28" s="45" t="s">
        <v>20</v>
      </c>
      <c r="D28" s="31" t="s">
        <v>57</v>
      </c>
      <c r="E28" s="185" t="s">
        <v>95</v>
      </c>
      <c r="F28" s="185" t="s">
        <v>95</v>
      </c>
      <c r="G28" s="185" t="s">
        <v>95</v>
      </c>
      <c r="H28" s="185" t="s">
        <v>50</v>
      </c>
      <c r="I28" s="186" t="s">
        <v>50</v>
      </c>
      <c r="J28" s="187" t="s">
        <v>50</v>
      </c>
      <c r="K28" s="185" t="s">
        <v>50</v>
      </c>
      <c r="L28" s="185" t="s">
        <v>50</v>
      </c>
      <c r="M28" s="185" t="s">
        <v>50</v>
      </c>
      <c r="N28" s="190" t="s">
        <v>95</v>
      </c>
      <c r="O28" s="190" t="s">
        <v>95</v>
      </c>
      <c r="P28" s="190" t="s">
        <v>95</v>
      </c>
      <c r="Q28" s="190" t="s">
        <v>50</v>
      </c>
      <c r="R28" s="190" t="s">
        <v>50</v>
      </c>
      <c r="S28" s="190" t="s">
        <v>50</v>
      </c>
      <c r="T28" s="186" t="s">
        <v>95</v>
      </c>
      <c r="U28" s="186" t="s">
        <v>50</v>
      </c>
      <c r="V28" s="186"/>
      <c r="W28" s="186"/>
      <c r="X28" s="188"/>
      <c r="Y28" s="189"/>
      <c r="Z28" s="189"/>
      <c r="AA28" s="189"/>
      <c r="AB28" s="189"/>
      <c r="AC28" s="66">
        <v>2319</v>
      </c>
      <c r="AD28" s="203">
        <v>464</v>
      </c>
      <c r="AE28" s="67"/>
      <c r="AF28" s="82"/>
      <c r="AG28" s="83"/>
      <c r="AH28" s="143"/>
      <c r="AI28" s="144"/>
      <c r="AJ28" s="145"/>
      <c r="AK28" s="9"/>
      <c r="AL28" s="9"/>
      <c r="AM28" s="9"/>
      <c r="AN28" s="9"/>
      <c r="AO28" s="9"/>
    </row>
    <row r="29" spans="1:41" s="15" customFormat="1" ht="31.5" customHeight="1" x14ac:dyDescent="0.35">
      <c r="A29" s="40">
        <v>25</v>
      </c>
      <c r="B29" s="44" t="s">
        <v>26</v>
      </c>
      <c r="C29" s="45" t="s">
        <v>19</v>
      </c>
      <c r="D29" s="32" t="s">
        <v>58</v>
      </c>
      <c r="E29" s="185"/>
      <c r="F29" s="186"/>
      <c r="G29" s="187"/>
      <c r="H29" s="185" t="s">
        <v>50</v>
      </c>
      <c r="I29" s="186" t="s">
        <v>50</v>
      </c>
      <c r="J29" s="187" t="s">
        <v>50</v>
      </c>
      <c r="K29" s="185" t="s">
        <v>50</v>
      </c>
      <c r="L29" s="185" t="s">
        <v>50</v>
      </c>
      <c r="M29" s="185" t="s">
        <v>50</v>
      </c>
      <c r="N29" s="185" t="s">
        <v>50</v>
      </c>
      <c r="O29" s="186" t="s">
        <v>95</v>
      </c>
      <c r="P29" s="186" t="s">
        <v>95</v>
      </c>
      <c r="Q29" s="186" t="s">
        <v>95</v>
      </c>
      <c r="R29" s="186" t="s">
        <v>50</v>
      </c>
      <c r="S29" s="186" t="s">
        <v>95</v>
      </c>
      <c r="T29" s="186" t="s">
        <v>95</v>
      </c>
      <c r="U29" s="186" t="s">
        <v>95</v>
      </c>
      <c r="V29" s="186" t="s">
        <v>95</v>
      </c>
      <c r="W29" s="186" t="s">
        <v>50</v>
      </c>
      <c r="X29" s="188"/>
      <c r="Y29" s="189"/>
      <c r="Z29" s="189"/>
      <c r="AA29" s="189"/>
      <c r="AB29" s="189"/>
      <c r="AC29" s="66">
        <v>36251</v>
      </c>
      <c r="AD29" s="204">
        <v>4594</v>
      </c>
      <c r="AE29" s="67"/>
      <c r="AF29" s="82"/>
      <c r="AG29" s="83"/>
      <c r="AH29" s="143"/>
      <c r="AI29" s="144"/>
      <c r="AJ29" s="145"/>
      <c r="AK29" s="14"/>
      <c r="AL29" s="14"/>
      <c r="AM29" s="14"/>
      <c r="AN29" s="14"/>
      <c r="AO29" s="14"/>
    </row>
    <row r="30" spans="1:41" ht="87" customHeight="1" x14ac:dyDescent="0.35">
      <c r="A30" s="40">
        <v>26</v>
      </c>
      <c r="B30" s="44" t="s">
        <v>38</v>
      </c>
      <c r="C30" s="45" t="s">
        <v>21</v>
      </c>
      <c r="D30" s="32" t="s">
        <v>57</v>
      </c>
      <c r="E30" s="185" t="s">
        <v>50</v>
      </c>
      <c r="F30" s="186" t="s">
        <v>50</v>
      </c>
      <c r="G30" s="187" t="s">
        <v>95</v>
      </c>
      <c r="H30" s="185" t="s">
        <v>50</v>
      </c>
      <c r="I30" s="186" t="s">
        <v>95</v>
      </c>
      <c r="J30" s="187" t="s">
        <v>95</v>
      </c>
      <c r="K30" s="185" t="s">
        <v>50</v>
      </c>
      <c r="L30" s="186" t="s">
        <v>95</v>
      </c>
      <c r="M30" s="187" t="s">
        <v>50</v>
      </c>
      <c r="N30" s="190" t="s">
        <v>50</v>
      </c>
      <c r="O30" s="191" t="s">
        <v>50</v>
      </c>
      <c r="P30" s="186" t="s">
        <v>95</v>
      </c>
      <c r="Q30" s="186" t="s">
        <v>95</v>
      </c>
      <c r="R30" s="186" t="s">
        <v>95</v>
      </c>
      <c r="S30" s="186" t="s">
        <v>50</v>
      </c>
      <c r="T30" s="186" t="s">
        <v>50</v>
      </c>
      <c r="U30" s="186" t="s">
        <v>95</v>
      </c>
      <c r="V30" s="186" t="s">
        <v>95</v>
      </c>
      <c r="W30" s="186" t="s">
        <v>95</v>
      </c>
      <c r="X30" s="188" t="s">
        <v>113</v>
      </c>
      <c r="Y30" s="189" t="s">
        <v>114</v>
      </c>
      <c r="Z30" s="189" t="s">
        <v>50</v>
      </c>
      <c r="AA30" s="189" t="s">
        <v>115</v>
      </c>
      <c r="AB30" s="189" t="s">
        <v>50</v>
      </c>
      <c r="AC30" s="66">
        <v>6527</v>
      </c>
      <c r="AD30" s="203">
        <v>1194</v>
      </c>
      <c r="AE30" s="67">
        <v>775</v>
      </c>
      <c r="AF30" s="82" t="s">
        <v>116</v>
      </c>
      <c r="AG30" s="83"/>
      <c r="AH30" s="143"/>
      <c r="AI30" s="144"/>
      <c r="AJ30" s="145"/>
      <c r="AK30" s="9"/>
      <c r="AL30" s="9"/>
      <c r="AM30" s="9"/>
      <c r="AN30" s="9"/>
      <c r="AO30" s="9"/>
    </row>
    <row r="31" spans="1:41" ht="108.65" customHeight="1" x14ac:dyDescent="0.35">
      <c r="A31" s="40">
        <v>27</v>
      </c>
      <c r="B31" s="47" t="s">
        <v>41</v>
      </c>
      <c r="C31" s="45" t="s">
        <v>36</v>
      </c>
      <c r="D31" s="32" t="s">
        <v>58</v>
      </c>
      <c r="E31" s="185" t="s">
        <v>50</v>
      </c>
      <c r="F31" s="186" t="s">
        <v>50</v>
      </c>
      <c r="G31" s="187" t="s">
        <v>50</v>
      </c>
      <c r="H31" s="185" t="s">
        <v>50</v>
      </c>
      <c r="I31" s="186" t="s">
        <v>95</v>
      </c>
      <c r="J31" s="187" t="s">
        <v>95</v>
      </c>
      <c r="K31" s="185" t="s">
        <v>95</v>
      </c>
      <c r="L31" s="186" t="s">
        <v>95</v>
      </c>
      <c r="M31" s="187" t="s">
        <v>95</v>
      </c>
      <c r="N31" s="190" t="s">
        <v>50</v>
      </c>
      <c r="O31" s="191" t="s">
        <v>50</v>
      </c>
      <c r="P31" s="186" t="s">
        <v>50</v>
      </c>
      <c r="Q31" s="186" t="s">
        <v>50</v>
      </c>
      <c r="R31" s="186" t="s">
        <v>95</v>
      </c>
      <c r="S31" s="186" t="s">
        <v>95</v>
      </c>
      <c r="T31" s="186" t="s">
        <v>50</v>
      </c>
      <c r="U31" s="186" t="s">
        <v>95</v>
      </c>
      <c r="V31" s="186" t="s">
        <v>95</v>
      </c>
      <c r="W31" s="186" t="s">
        <v>152</v>
      </c>
      <c r="X31" s="188" t="s">
        <v>153</v>
      </c>
      <c r="Y31" s="194" t="s">
        <v>154</v>
      </c>
      <c r="Z31" s="189" t="s">
        <v>50</v>
      </c>
      <c r="AA31" s="189" t="s">
        <v>95</v>
      </c>
      <c r="AB31" s="189" t="s">
        <v>50</v>
      </c>
      <c r="AC31" s="66">
        <v>24348</v>
      </c>
      <c r="AD31" s="203">
        <v>4174</v>
      </c>
      <c r="AE31" s="67">
        <v>629</v>
      </c>
      <c r="AF31" s="82" t="s">
        <v>182</v>
      </c>
      <c r="AG31" s="83"/>
      <c r="AH31" s="152" t="s">
        <v>155</v>
      </c>
      <c r="AI31" s="153"/>
      <c r="AJ31" s="154"/>
      <c r="AK31" s="9"/>
      <c r="AL31" s="9"/>
      <c r="AM31" s="9"/>
      <c r="AN31" s="9"/>
      <c r="AO31" s="9"/>
    </row>
    <row r="32" spans="1:41" s="17" customFormat="1" ht="46" customHeight="1" thickBot="1" x14ac:dyDescent="0.4">
      <c r="A32" s="49">
        <v>28</v>
      </c>
      <c r="B32" s="50" t="s">
        <v>42</v>
      </c>
      <c r="C32" s="51" t="s">
        <v>36</v>
      </c>
      <c r="D32" s="36" t="s">
        <v>58</v>
      </c>
      <c r="E32" s="195" t="s">
        <v>50</v>
      </c>
      <c r="F32" s="196" t="s">
        <v>50</v>
      </c>
      <c r="G32" s="197" t="s">
        <v>95</v>
      </c>
      <c r="H32" s="195" t="s">
        <v>50</v>
      </c>
      <c r="I32" s="196" t="s">
        <v>95</v>
      </c>
      <c r="J32" s="197" t="s">
        <v>95</v>
      </c>
      <c r="K32" s="195" t="s">
        <v>50</v>
      </c>
      <c r="L32" s="196" t="s">
        <v>95</v>
      </c>
      <c r="M32" s="197" t="s">
        <v>95</v>
      </c>
      <c r="N32" s="195" t="s">
        <v>50</v>
      </c>
      <c r="O32" s="196" t="s">
        <v>50</v>
      </c>
      <c r="P32" s="196" t="s">
        <v>50</v>
      </c>
      <c r="Q32" s="198" t="s">
        <v>50</v>
      </c>
      <c r="R32" s="198" t="s">
        <v>95</v>
      </c>
      <c r="S32" s="196" t="s">
        <v>50</v>
      </c>
      <c r="T32" s="196" t="s">
        <v>95</v>
      </c>
      <c r="U32" s="196" t="s">
        <v>95</v>
      </c>
      <c r="V32" s="196" t="s">
        <v>95</v>
      </c>
      <c r="W32" s="196" t="s">
        <v>50</v>
      </c>
      <c r="X32" s="199"/>
      <c r="Y32" s="200" t="s">
        <v>102</v>
      </c>
      <c r="Z32" s="200" t="s">
        <v>102</v>
      </c>
      <c r="AA32" s="200" t="s">
        <v>102</v>
      </c>
      <c r="AB32" s="200" t="s">
        <v>102</v>
      </c>
      <c r="AC32" s="75">
        <v>31709</v>
      </c>
      <c r="AD32" s="208">
        <v>4330</v>
      </c>
      <c r="AE32" s="75">
        <v>1286</v>
      </c>
      <c r="AF32" s="171" t="s">
        <v>156</v>
      </c>
      <c r="AG32" s="172"/>
      <c r="AH32" s="162"/>
      <c r="AI32" s="163"/>
      <c r="AJ32" s="164"/>
      <c r="AK32" s="16"/>
      <c r="AL32" s="16"/>
      <c r="AM32" s="16"/>
      <c r="AN32" s="16"/>
      <c r="AO32" s="16"/>
    </row>
    <row r="33" spans="1:36" ht="33" customHeight="1" thickTop="1" thickBot="1" x14ac:dyDescent="0.55000000000000004">
      <c r="A33" s="173" t="s">
        <v>56</v>
      </c>
      <c r="B33" s="174"/>
      <c r="C33" s="175"/>
      <c r="D33" s="54"/>
      <c r="E33" s="214" t="s">
        <v>172</v>
      </c>
      <c r="F33" s="214" t="s">
        <v>172</v>
      </c>
      <c r="G33" s="214" t="s">
        <v>173</v>
      </c>
      <c r="H33" s="214" t="s">
        <v>175</v>
      </c>
      <c r="I33" s="215" t="s">
        <v>176</v>
      </c>
      <c r="J33" s="214" t="s">
        <v>172</v>
      </c>
      <c r="K33" s="214" t="s">
        <v>178</v>
      </c>
      <c r="L33" s="214" t="s">
        <v>179</v>
      </c>
      <c r="M33" s="214" t="s">
        <v>172</v>
      </c>
      <c r="N33" s="214" t="s">
        <v>180</v>
      </c>
      <c r="O33" s="214" t="s">
        <v>174</v>
      </c>
      <c r="P33" s="214" t="s">
        <v>181</v>
      </c>
      <c r="Q33" s="214" t="s">
        <v>172</v>
      </c>
      <c r="R33" s="214" t="s">
        <v>178</v>
      </c>
      <c r="S33" s="215" t="s">
        <v>180</v>
      </c>
      <c r="T33" s="214" t="s">
        <v>179</v>
      </c>
      <c r="U33" s="214" t="s">
        <v>172</v>
      </c>
      <c r="V33" s="214" t="s">
        <v>181</v>
      </c>
      <c r="W33" s="214" t="s">
        <v>172</v>
      </c>
      <c r="X33" s="55"/>
      <c r="Y33" s="59"/>
      <c r="Z33" s="59"/>
      <c r="AA33" s="59"/>
      <c r="AB33" s="59"/>
      <c r="AC33" s="76">
        <f>SUM(AC5:AC32)</f>
        <v>1779236.314</v>
      </c>
      <c r="AD33" s="209">
        <f>SUM(AD5:AD32)</f>
        <v>142578.53</v>
      </c>
      <c r="AE33" s="76">
        <f>SUM(AE5:AE32)</f>
        <v>54156</v>
      </c>
      <c r="AF33" s="160"/>
      <c r="AG33" s="161"/>
      <c r="AH33" s="165"/>
      <c r="AI33" s="166"/>
      <c r="AJ33" s="167"/>
    </row>
    <row r="34" spans="1:36" ht="28.5" customHeight="1" thickTop="1" thickBot="1" x14ac:dyDescent="0.4">
      <c r="A34" s="155" t="s">
        <v>92</v>
      </c>
      <c r="B34" s="156"/>
      <c r="C34" s="157"/>
      <c r="D34" s="53"/>
      <c r="E34" s="158" t="s">
        <v>93</v>
      </c>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9"/>
      <c r="AH34" s="168"/>
      <c r="AI34" s="169"/>
      <c r="AJ34" s="170"/>
    </row>
    <row r="35" spans="1:36" ht="3" customHeight="1" thickTop="1" x14ac:dyDescent="0.45">
      <c r="A35" s="18"/>
      <c r="B35" s="27"/>
      <c r="C35" s="19"/>
      <c r="D35" s="5"/>
      <c r="E35" s="5"/>
      <c r="F35" s="5"/>
      <c r="G35" s="5"/>
      <c r="H35" s="5"/>
      <c r="I35" s="5"/>
      <c r="J35" s="5"/>
      <c r="K35" s="5"/>
      <c r="L35" s="5"/>
      <c r="M35" s="5"/>
      <c r="N35" s="5"/>
      <c r="O35" s="5"/>
      <c r="P35" s="5"/>
      <c r="Q35" s="5"/>
      <c r="R35" s="5"/>
      <c r="S35" s="5"/>
      <c r="T35" s="5"/>
      <c r="U35" s="5"/>
      <c r="V35" s="5"/>
      <c r="W35" s="5"/>
      <c r="X35" s="5"/>
      <c r="Y35" s="60"/>
      <c r="Z35" s="60"/>
      <c r="AA35" s="60"/>
      <c r="AB35" s="60"/>
      <c r="AC35" s="5"/>
      <c r="AD35" s="210"/>
      <c r="AE35" s="5"/>
      <c r="AF35" s="5"/>
      <c r="AG35" s="20"/>
      <c r="AI35" s="5"/>
      <c r="AJ35" s="4"/>
    </row>
    <row r="36" spans="1:36" ht="19" thickBot="1" x14ac:dyDescent="0.5">
      <c r="A36" s="21"/>
      <c r="B36" s="28"/>
      <c r="C36" s="24"/>
      <c r="D36" s="6"/>
      <c r="E36" s="6"/>
      <c r="F36" s="6"/>
      <c r="G36" s="6"/>
      <c r="H36" s="6"/>
      <c r="I36" s="6"/>
      <c r="J36" s="6"/>
      <c r="K36" s="6"/>
      <c r="L36" s="6"/>
      <c r="M36" s="6"/>
      <c r="N36" s="6"/>
      <c r="O36" s="6"/>
      <c r="P36" s="6"/>
      <c r="Q36" s="6"/>
      <c r="R36" s="6"/>
      <c r="S36" s="6"/>
      <c r="T36" s="6"/>
      <c r="U36" s="6"/>
      <c r="V36" s="6"/>
      <c r="W36" s="6"/>
      <c r="X36" s="6"/>
      <c r="Y36" s="61"/>
      <c r="Z36" s="61"/>
      <c r="AA36" s="61"/>
      <c r="AB36" s="61"/>
      <c r="AC36" s="6"/>
      <c r="AD36" s="211">
        <f>AD32+AD31+AD30+AD23+AD21+AD14+AD13+AD12+AD11+AD10+AD7+AD5</f>
        <v>132588.4</v>
      </c>
      <c r="AE36" s="77">
        <f>AE33</f>
        <v>54156</v>
      </c>
      <c r="AF36" s="78"/>
      <c r="AG36" s="79">
        <f>AE36/AD33</f>
        <v>0.37983278408046428</v>
      </c>
      <c r="AH36" s="6"/>
      <c r="AI36" s="6"/>
      <c r="AJ36" s="7"/>
    </row>
    <row r="37" spans="1:36" ht="19" thickTop="1" x14ac:dyDescent="0.45">
      <c r="AD37" s="212"/>
      <c r="AE37" s="80"/>
      <c r="AF37" s="80"/>
      <c r="AG37" s="80"/>
    </row>
    <row r="38" spans="1:36" x14ac:dyDescent="0.45">
      <c r="AD38" s="212"/>
      <c r="AE38" s="80"/>
      <c r="AF38" s="80"/>
      <c r="AG38" s="81"/>
    </row>
  </sheetData>
  <mergeCells count="90">
    <mergeCell ref="A34:C34"/>
    <mergeCell ref="E34:AG34"/>
    <mergeCell ref="AF33:AG33"/>
    <mergeCell ref="AH31:AJ31"/>
    <mergeCell ref="AH32:AJ32"/>
    <mergeCell ref="AH33:AJ34"/>
    <mergeCell ref="AF32:AG32"/>
    <mergeCell ref="A33:C33"/>
    <mergeCell ref="AF31:AG31"/>
    <mergeCell ref="AH26:AJ26"/>
    <mergeCell ref="AH27:AJ27"/>
    <mergeCell ref="AH28:AJ28"/>
    <mergeCell ref="AH29:AJ29"/>
    <mergeCell ref="AH30:AJ30"/>
    <mergeCell ref="AH22:AJ22"/>
    <mergeCell ref="AH23:AJ23"/>
    <mergeCell ref="AH25:AJ25"/>
    <mergeCell ref="AH24:AJ24"/>
    <mergeCell ref="AH21:AJ21"/>
    <mergeCell ref="AH13:AJ13"/>
    <mergeCell ref="AH14:AJ14"/>
    <mergeCell ref="AH16:AJ16"/>
    <mergeCell ref="AH19:AJ19"/>
    <mergeCell ref="AH18:AJ18"/>
    <mergeCell ref="AH15:AJ15"/>
    <mergeCell ref="AH7:AJ7"/>
    <mergeCell ref="AH8:AJ8"/>
    <mergeCell ref="AH9:AJ9"/>
    <mergeCell ref="AH11:AJ11"/>
    <mergeCell ref="AH12:AJ12"/>
    <mergeCell ref="H3:J3"/>
    <mergeCell ref="AH17:AJ17"/>
    <mergeCell ref="AH10:AJ10"/>
    <mergeCell ref="N3:N4"/>
    <mergeCell ref="O3:O4"/>
    <mergeCell ref="P3:P4"/>
    <mergeCell ref="Q3:Q4"/>
    <mergeCell ref="S3:S4"/>
    <mergeCell ref="T3:T4"/>
    <mergeCell ref="U3:U4"/>
    <mergeCell ref="AF14:AG14"/>
    <mergeCell ref="AH5:AJ5"/>
    <mergeCell ref="AF7:AG7"/>
    <mergeCell ref="AF15:AG15"/>
    <mergeCell ref="AF16:AG16"/>
    <mergeCell ref="AH6:AJ6"/>
    <mergeCell ref="A1:AJ1"/>
    <mergeCell ref="B2:B4"/>
    <mergeCell ref="C2:C4"/>
    <mergeCell ref="A2:A4"/>
    <mergeCell ref="V3:V4"/>
    <mergeCell ref="W3:W4"/>
    <mergeCell ref="X3:X4"/>
    <mergeCell ref="AH2:AJ4"/>
    <mergeCell ref="K3:M3"/>
    <mergeCell ref="E2:X2"/>
    <mergeCell ref="AC2:AE2"/>
    <mergeCell ref="AF2:AG2"/>
    <mergeCell ref="Y3:Y4"/>
    <mergeCell ref="Z3:Z4"/>
    <mergeCell ref="Y2:AB2"/>
    <mergeCell ref="E3:G3"/>
    <mergeCell ref="AF9:AG9"/>
    <mergeCell ref="AF10:AG10"/>
    <mergeCell ref="AF11:AG11"/>
    <mergeCell ref="R3:R4"/>
    <mergeCell ref="AC3:AC4"/>
    <mergeCell ref="AD3:AD4"/>
    <mergeCell ref="AE3:AE4"/>
    <mergeCell ref="AB3:AB4"/>
    <mergeCell ref="AA3:AA4"/>
    <mergeCell ref="AF5:AG5"/>
    <mergeCell ref="AF6:AG6"/>
    <mergeCell ref="AF3:AG4"/>
    <mergeCell ref="AF8:AG8"/>
    <mergeCell ref="AF17:AG17"/>
    <mergeCell ref="AF18:AG18"/>
    <mergeCell ref="AF19:AG19"/>
    <mergeCell ref="AF12:AG12"/>
    <mergeCell ref="AF13:AG13"/>
    <mergeCell ref="AF21:AG21"/>
    <mergeCell ref="AF22:AG22"/>
    <mergeCell ref="AF23:AG23"/>
    <mergeCell ref="AF24:AG24"/>
    <mergeCell ref="AF30:AG30"/>
    <mergeCell ref="AF25:AG25"/>
    <mergeCell ref="AF26:AG26"/>
    <mergeCell ref="AF27:AG27"/>
    <mergeCell ref="AF28:AG28"/>
    <mergeCell ref="AF29:AG29"/>
  </mergeCells>
  <dataValidations count="1">
    <dataValidation showErrorMessage="1" sqref="E4:M4 N3:V3" xr:uid="{CFB2E7B3-A851-47E2-AAEC-C0CABED3EC14}"/>
  </dataValidations>
  <hyperlinks>
    <hyperlink ref="Y11" r:id="rId1" display="Yes _x000a_Link " xr:uid="{62B824BD-5707-4A08-B82D-34D4F8096EB6}"/>
    <hyperlink ref="AB11" r:id="rId2" xr:uid="{F5EB1656-6DF9-4538-ACBC-FE22038F8C94}"/>
    <hyperlink ref="AF31" r:id="rId3" display="https://www.linkedin.com/company/council-of-europe-development-bank/_x000a__x000a_" xr:uid="{93443707-2AE8-45D9-A7AB-AB5B81655F02}"/>
  </hyperlinks>
  <pageMargins left="0.7" right="0.7" top="0.89444444444444449" bottom="0.75" header="0.3" footer="0.3"/>
  <pageSetup scale="21" fitToHeight="0" orientation="landscape" horizontalDpi="4294967293" verticalDpi="4294967293" r:id="rId4"/>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Sheet1</vt:lpstr>
      <vt:lpstr>Sheet1!Druckbereich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 Sturm</dc:creator>
  <cp:lastModifiedBy>ELTI</cp:lastModifiedBy>
  <cp:lastPrinted>2018-02-23T11:19:01Z</cp:lastPrinted>
  <dcterms:created xsi:type="dcterms:W3CDTF">2017-10-02T10:57:14Z</dcterms:created>
  <dcterms:modified xsi:type="dcterms:W3CDTF">2019-12-10T14:54:14Z</dcterms:modified>
</cp:coreProperties>
</file>