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bbasciano\Downloads\"/>
    </mc:Choice>
  </mc:AlternateContent>
  <xr:revisionPtr revIDLastSave="0" documentId="13_ncr:1_{C49BF4CF-DB6B-4D2A-A44C-3D998A5EF9A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ctivities 2021" sheetId="1" r:id="rId1"/>
  </sheets>
  <definedNames>
    <definedName name="_xlnm.Print_Area" localSheetId="0">'Activities 2021'!$A$1:$AG$38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35" i="1" l="1"/>
  <c r="AB35" i="1"/>
  <c r="AD35" i="1"/>
  <c r="AC35" i="1"/>
  <c r="AF3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tc={3AF67178-2186-48B7-BFF1-C58B01FBEC47}</author>
  </authors>
  <commentList>
    <comment ref="AD20" authorId="0" shapeId="0" xr:uid="{3AF67178-2186-48B7-BFF1-C58B01FBEC47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should be the correct figure. Please see at: https://www.cdp.it/resources/cms/documents/CDP-ANNUAL_REVIEW_2021_ENG.pdf, page 26</t>
      </text>
    </comment>
  </commentList>
</comments>
</file>

<file path=xl/sharedStrings.xml><?xml version="1.0" encoding="utf-8"?>
<sst xmlns="http://schemas.openxmlformats.org/spreadsheetml/2006/main" count="694" uniqueCount="166">
  <si>
    <t>Country</t>
  </si>
  <si>
    <t>SBCI</t>
  </si>
  <si>
    <t>ALTUM</t>
  </si>
  <si>
    <t>BGK</t>
  </si>
  <si>
    <t>Austria</t>
  </si>
  <si>
    <t>Belgium</t>
  </si>
  <si>
    <t>Bulgaria</t>
  </si>
  <si>
    <t>Croatia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</si>
  <si>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</si>
  <si>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</si>
  <si>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</si>
  <si>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</si>
  <si>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</si>
  <si>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</si>
  <si>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</si>
  <si>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</si>
  <si>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</si>
  <si>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Poland</t>
  </si>
  <si>
    <t>Spain</t>
  </si>
  <si>
    <t>Slovenia</t>
  </si>
  <si>
    <t>Turkey</t>
  </si>
  <si>
    <t>INVEGA</t>
  </si>
  <si>
    <t>Bpifrance</t>
  </si>
  <si>
    <t>BDB</t>
  </si>
  <si>
    <t>HBOR</t>
  </si>
  <si>
    <t>ICO</t>
  </si>
  <si>
    <t>KfW</t>
  </si>
  <si>
    <t>MFB</t>
  </si>
  <si>
    <t>SID Banka</t>
  </si>
  <si>
    <t>SNCI</t>
  </si>
  <si>
    <t>OeKB</t>
  </si>
  <si>
    <t>SFPI-FPIM</t>
  </si>
  <si>
    <t>CDC</t>
  </si>
  <si>
    <t>Malta</t>
  </si>
  <si>
    <t>NRW.Bank</t>
  </si>
  <si>
    <t>TSKB</t>
  </si>
  <si>
    <t>VIPA</t>
  </si>
  <si>
    <t>CDLF</t>
  </si>
  <si>
    <t>CEB</t>
  </si>
  <si>
    <t>NIB</t>
  </si>
  <si>
    <t>Infra-structure</t>
  </si>
  <si>
    <t>Municipal Finance</t>
  </si>
  <si>
    <t>SMEs</t>
  </si>
  <si>
    <t>ESIF</t>
  </si>
  <si>
    <t>EFSI</t>
  </si>
  <si>
    <t>Export-financing</t>
  </si>
  <si>
    <t>Housing</t>
  </si>
  <si>
    <t>Education</t>
  </si>
  <si>
    <t>Financing Activities</t>
  </si>
  <si>
    <t>Member</t>
  </si>
  <si>
    <t xml:space="preserve">TOTAL </t>
  </si>
  <si>
    <t>small</t>
  </si>
  <si>
    <t>medium</t>
  </si>
  <si>
    <t>large</t>
  </si>
  <si>
    <t>Agriculture</t>
  </si>
  <si>
    <t>Remarks</t>
  </si>
  <si>
    <t>Netherlands</t>
  </si>
  <si>
    <t>MDB</t>
  </si>
  <si>
    <t>Portugal</t>
  </si>
  <si>
    <t>COSME</t>
  </si>
  <si>
    <t>Social Infrastructure</t>
  </si>
  <si>
    <t>Health</t>
  </si>
  <si>
    <t>Innovation</t>
  </si>
  <si>
    <r>
      <rPr>
        <b/>
        <sz val="14"/>
        <color theme="1"/>
        <rFont val="Calibri"/>
        <family val="2"/>
        <scheme val="minor"/>
      </rPr>
      <t>Communication</t>
    </r>
    <r>
      <rPr>
        <sz val="14"/>
        <color theme="1"/>
        <rFont val="Calibri"/>
        <family val="2"/>
        <scheme val="minor"/>
      </rPr>
      <t xml:space="preserve">  </t>
    </r>
  </si>
  <si>
    <t>InnovFin</t>
  </si>
  <si>
    <t>N°</t>
  </si>
  <si>
    <t>Equity (Direct/ Indirect)</t>
  </si>
  <si>
    <t>Sustainable Finance</t>
  </si>
  <si>
    <t>Social Media Presence (If yes, please state which)</t>
  </si>
  <si>
    <t>Footnotes/NB</t>
  </si>
  <si>
    <t>No</t>
  </si>
  <si>
    <t>Yes</t>
  </si>
  <si>
    <t>FMFIB</t>
  </si>
  <si>
    <t>Invest-NL</t>
  </si>
  <si>
    <t>SIH</t>
  </si>
  <si>
    <t>Size</t>
  </si>
  <si>
    <t>Slovakia</t>
  </si>
  <si>
    <t>PMV</t>
  </si>
  <si>
    <t>Affordable / social housing</t>
  </si>
  <si>
    <t>Energy/ renew-able energy</t>
  </si>
  <si>
    <t>Own/ National Resour ces</t>
  </si>
  <si>
    <r>
      <t xml:space="preserve">ESIF </t>
    </r>
    <r>
      <rPr>
        <b/>
        <sz val="11"/>
        <color rgb="FFFF0000"/>
        <rFont val="Calibri"/>
        <family val="2"/>
        <scheme val="minor"/>
      </rPr>
      <t>1</t>
    </r>
  </si>
  <si>
    <r>
      <t xml:space="preserve">Other </t>
    </r>
    <r>
      <rPr>
        <b/>
        <sz val="11"/>
        <color rgb="FFFF0000"/>
        <rFont val="Calibri"/>
        <family val="2"/>
        <scheme val="minor"/>
      </rPr>
      <t>2</t>
    </r>
  </si>
  <si>
    <r>
      <t xml:space="preserve">Did your Institution adopt an integrated Sustainability Strategy? If 'Yes', please insert link </t>
    </r>
    <r>
      <rPr>
        <b/>
        <sz val="11"/>
        <color rgb="FFFF0000"/>
        <rFont val="Calibri"/>
        <family val="2"/>
        <scheme val="minor"/>
      </rPr>
      <t>3</t>
    </r>
    <r>
      <rPr>
        <b/>
        <sz val="8"/>
        <color rgb="FFFF0000"/>
        <rFont val="Calibri"/>
        <family val="2"/>
        <scheme val="minor"/>
      </rPr>
      <t xml:space="preserve"> </t>
    </r>
  </si>
  <si>
    <r>
      <t xml:space="preserve">Do you issue a Sustainability report? If 'Yes', please insert link </t>
    </r>
    <r>
      <rPr>
        <b/>
        <sz val="11"/>
        <color rgb="FFFF0000"/>
        <rFont val="Calibri"/>
        <family val="2"/>
        <scheme val="minor"/>
      </rPr>
      <t>3</t>
    </r>
    <r>
      <rPr>
        <b/>
        <sz val="8"/>
        <color rgb="FFFF0000"/>
        <rFont val="Calibri"/>
        <family val="2"/>
        <scheme val="minor"/>
      </rPr>
      <t xml:space="preserve"> </t>
    </r>
  </si>
  <si>
    <t>Green Bonds
total amount issued 
(in mio €)</t>
  </si>
  <si>
    <t>Social Bonds,
total amount issued 
(in mio €)</t>
  </si>
  <si>
    <t>BPF</t>
  </si>
  <si>
    <t>Number of Employees</t>
  </si>
  <si>
    <t>N/A</t>
  </si>
  <si>
    <t>Czechia</t>
  </si>
  <si>
    <t>Twitter, Facebook, LinkedIn, YouTube</t>
  </si>
  <si>
    <t>Yes 
https://www.nrwbank.com/en/about-us/sustainability/index.html</t>
  </si>
  <si>
    <t>Twitter, Instergram, YouTube, LinkedIn, Xing</t>
  </si>
  <si>
    <t>Bespoke</t>
  </si>
  <si>
    <t>Youtube,Linkedin,Twitter</t>
  </si>
  <si>
    <t>Yes, under preparation</t>
  </si>
  <si>
    <t>Facebook, Twitter, LinkedIn</t>
  </si>
  <si>
    <t>LinkedIn, Twitter, Youtube</t>
  </si>
  <si>
    <t>LinkedIn, Twitter, Instagram</t>
  </si>
  <si>
    <t>Twitter, Instagram, XING, LinkedIn, Youtube (see https://www.kfw.de/KfW-Konzern/Newsroom/Social-Media/index-2.html)</t>
  </si>
  <si>
    <t>https://www.caissedesdepots.fr/engage/politique-durable</t>
  </si>
  <si>
    <t>Twitter, LinkedIn, Facebook, Youtube</t>
  </si>
  <si>
    <t>Digitalisation, Food industry</t>
  </si>
  <si>
    <t>In the making</t>
  </si>
  <si>
    <t>Facebook, LinkedIn</t>
  </si>
  <si>
    <t>https://www.ico.es/en/web/ico_en/sustainability-policy</t>
  </si>
  <si>
    <t>https://www.ico.es/documents/19/2859721/Memoria+integrada+2020/9af9c38e-2cbc-49c4-8bdd-8c5e8871df3e</t>
  </si>
  <si>
    <t>Twitter, Webpage</t>
  </si>
  <si>
    <t xml:space="preserve">Cultural heritage, energy efficiency, guarantee scheme management </t>
  </si>
  <si>
    <t>Yes, https://www.pmv.eu/sites/default/files/publications/jaarverslag_2020.pdf</t>
  </si>
  <si>
    <t>Twitter</t>
  </si>
  <si>
    <t>Non-financial support provided to companies (advisory)</t>
  </si>
  <si>
    <t>Yes https://www.bpifrance.fr/A-la-une/Dossiers/Climat-la-TEE-au-coeur-des-enjeux-de-demain</t>
  </si>
  <si>
    <t xml:space="preserve">Yes
In our annual report: https://www.bpifrance.fr/Espace-Investisseurs </t>
  </si>
  <si>
    <t>Facebook, Instagram, LinkedIn, Twitter (several accounts), Youtube</t>
  </si>
  <si>
    <t>LinkedIn</t>
  </si>
  <si>
    <t>LinkedIn, Twitter</t>
  </si>
  <si>
    <t>LinkedIn, Twitter, Facebook, Youtube</t>
  </si>
  <si>
    <t>Linkedin, Twitter</t>
  </si>
  <si>
    <t>Linkedin, Twitter, Instagram, Facebook, Youtube</t>
  </si>
  <si>
    <t>LinkedIn, Twitter, Youtube, Facebook</t>
  </si>
  <si>
    <t>Environmental and Social Safeguards Policy | CEB (coebank.org)</t>
  </si>
  <si>
    <t>LinkedIn, Facebook, Twitter, Youtube</t>
  </si>
  <si>
    <t>HDB</t>
  </si>
  <si>
    <t>Inter-national</t>
  </si>
  <si>
    <t>2021 
Total new commit-ments 
(in mio €)</t>
  </si>
  <si>
    <t>Yes, CDP's Integrated Report is availbale at the following link: https://www.cdp.it/resources/cms/documents/CDP-Bilancio-Integrato_2021_ENG.pdf</t>
  </si>
  <si>
    <t>CDP spa</t>
  </si>
  <si>
    <t>https://coebank.org/media/documents/2021_Sustainability_Report_web.pdf</t>
  </si>
  <si>
    <t>https://www.hbor.hr/wp-content/uploads/2022/05/HBOR-Social-Responsibility-and-Sustainability-Report-2020-finalENG-Copy.pdf</t>
  </si>
  <si>
    <t>3.758.1</t>
  </si>
  <si>
    <t>Note column AE:Please note that translated figures are of informative nature only and the result of conversion and therefore could not be considered as confirmed by the auditors</t>
  </si>
  <si>
    <t xml:space="preserve">Audiovisual sectors </t>
  </si>
  <si>
    <t>https://www.nib.int/files/1ef9e6f3646b3055269c3b385ee8c73f76597207/nib-sustainability-policy.pdf</t>
  </si>
  <si>
    <t>https://www.nib.int/files/e3ec09d20b5f06fb40904a0d9270090dc0d2aab8/nib-impact-report-2021-web.pdf</t>
  </si>
  <si>
    <t>Development finance - both public and private sector</t>
  </si>
  <si>
    <t>Sustainable finance - only projects supported in thematic programmes (energy efficiency, social entrepreneurship),  while generally focused programmes/projects are NOT included, even though many of them are sustainably oriented (but not systematically monitored in terms of sustainability)</t>
  </si>
  <si>
    <t>Yes*</t>
  </si>
  <si>
    <t>COSME: Enterprise Europe Network; EFSI via  EIF</t>
  </si>
  <si>
    <t xml:space="preserve">https://www.nrwbank.de/export/.galleries/downloads/Dafuer-stehen-wir/Nachhaltigkeit/Sustainability_Guidelines_2022.pdf 
 </t>
  </si>
  <si>
    <t>NRB/NDB CZ</t>
  </si>
  <si>
    <t>Sustainable financing policy (an internal act)</t>
  </si>
  <si>
    <t>https://www.sid.si/en/documents/financial-reports</t>
  </si>
  <si>
    <t xml:space="preserve">* The data 253 Mio € of total new commitments is understated as it includes only direct financing of financial intermediaries and final recipients but does not include the entire financing of final recipients through financial intermediaries. </t>
  </si>
  <si>
    <t>1.5</t>
  </si>
  <si>
    <t>LinkedIn, Facebook, Twitter, Webpage</t>
  </si>
  <si>
    <t>https://www.bgk.pl/files/public/Grafika/O_Banku/BGK_prezenatcja_strategiczna.pdf</t>
  </si>
  <si>
    <t>https://bgkraportcsr.pl/en/</t>
  </si>
  <si>
    <t>https://www.kfw.de/nachhaltigkeit/About-KfW/Sustainability/Strategie-Management/Nachhaltigkeitsberichte/</t>
  </si>
  <si>
    <t>YES https://www.kfw.de/microsites/Microsite/nachhaltigkeitsbericht.kfw.de/en/</t>
  </si>
  <si>
    <t xml:space="preserve">In May 2021,  CDC issued a €500m Sustainability Bond with a 5-year maturity (see presentation on https://www.caissedesdepots.fr/sites/default/files/2021-05/CDC%20Obligation%20Durable%202021%20-%20Pr%C3%A9sentation%20investisseur%20-%20VF.pdf).     https://www.caissedesdepots.fr/engage/au-service-des-francais/pour-la-transition-ecologique/nos-engagements-pour-le-climat  </t>
  </si>
  <si>
    <t>https://www.oekb.at/dam/jcr:887246e2-021e-4622-9cb2-3585044f8b6d/OeKB-Sustainability-Report-2021.pdf</t>
  </si>
  <si>
    <t>2020 Figures</t>
  </si>
  <si>
    <t>https://en.tskb.com.tr/i/assets/document/pdf/4704_1_TSKB%202021%20Integrated%20Annual%20Report.pdf</t>
  </si>
  <si>
    <t xml:space="preserve">3-Seas -Initiative https://3seas.eu/ </t>
  </si>
  <si>
    <t xml:space="preserve">3-Seas Initative
https://3seas.eu/ </t>
  </si>
  <si>
    <t xml:space="preserve">Industry, Tourism
3-Seas-Initiative 
https://3seas.eu/ 
</t>
  </si>
  <si>
    <t>Road Transport, Forestry and wood processing chain, Tourism, Investment including large companies.
3-Seas-Initiative</t>
  </si>
  <si>
    <t>Cultural heritage, energy efficiency, wastewater, free economic zones
3-Seas-Initiative
https://3seas.eu</t>
  </si>
  <si>
    <t xml:space="preserve">Waste Management, Culture and Creative Industry, Social Enterprises, Energy Efficiency of Public Buildings and Companies
3-Seas-Initiative
https.//3seas.eu </t>
  </si>
  <si>
    <t xml:space="preserve">1 Besides SMEs &amp; Innovation   2  Please specify   3 If published, please provide a link  4 or assets under management  </t>
  </si>
  <si>
    <r>
      <t xml:space="preserve">2021 Balance sheet total </t>
    </r>
    <r>
      <rPr>
        <b/>
        <sz val="11"/>
        <color rgb="FFFF0000"/>
        <rFont val="Calibri"/>
        <family val="2"/>
        <scheme val="minor"/>
      </rPr>
      <t>4</t>
    </r>
    <r>
      <rPr>
        <b/>
        <sz val="12"/>
        <color theme="1"/>
        <rFont val="Calibri"/>
        <family val="2"/>
        <scheme val="minor"/>
      </rPr>
      <t xml:space="preserve">
(in mio €)</t>
    </r>
  </si>
  <si>
    <r>
      <rPr>
        <b/>
        <sz val="20"/>
        <color theme="1"/>
        <rFont val="Calibri"/>
        <family val="2"/>
        <scheme val="minor"/>
      </rPr>
      <t xml:space="preserve">ELTI Members activities - 2021
</t>
    </r>
    <r>
      <rPr>
        <sz val="11"/>
        <color theme="1"/>
        <rFont val="Calibri"/>
        <family val="2"/>
        <scheme val="minor"/>
      </rPr>
      <t xml:space="preserve">
31 December 2021</t>
    </r>
  </si>
  <si>
    <t>23800</t>
  </si>
  <si>
    <t>2021 Business Figures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</si>
</sst>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0" tint="-0.1499679555650502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sz val="10"/>
      <color theme="1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6B8B4"/>
        <bgColor indexed="64"/>
      </patternFill>
    </fill>
    <fill>
      <patternFill patternType="solid">
        <fgColor rgb="FFEEDE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8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ck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ck">
        <color auto="1"/>
      </bottom>
      <diagonal/>
    </border>
    <border>
      <left/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auto="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ck">
        <color auto="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2" borderId="1" applyNumberFormat="0" applyFont="0" applyAlignment="0" applyProtection="0"/>
    <xf numFmtId="0" fontId="9" fillId="5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206">
    <xf numFmtId="0" fontId="0" fillId="0" borderId="0" xfId="0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8" fillId="0" borderId="15" xfId="0" applyFont="1" applyBorder="1" applyAlignment="1">
      <alignment wrapText="1"/>
    </xf>
    <xf numFmtId="0" fontId="5" fillId="8" borderId="42" xfId="0" applyFont="1" applyFill="1" applyBorder="1" applyAlignment="1">
      <alignment horizontal="center" vertical="center" wrapText="1"/>
    </xf>
    <xf numFmtId="0" fontId="5" fillId="8" borderId="39" xfId="0" applyFont="1" applyFill="1" applyBorder="1" applyAlignment="1">
      <alignment horizontal="center" vertical="center" wrapText="1"/>
    </xf>
    <xf numFmtId="0" fontId="5" fillId="8" borderId="43" xfId="0" applyFont="1" applyFill="1" applyBorder="1" applyAlignment="1">
      <alignment horizontal="center" vertical="center" wrapText="1"/>
    </xf>
    <xf numFmtId="0" fontId="7" fillId="9" borderId="23" xfId="0" applyFont="1" applyFill="1" applyBorder="1" applyAlignment="1">
      <alignment horizontal="center" vertical="center" wrapText="1"/>
    </xf>
    <xf numFmtId="0" fontId="5" fillId="20" borderId="54" xfId="0" applyFont="1" applyFill="1" applyBorder="1" applyAlignment="1">
      <alignment vertical="center" wrapText="1"/>
    </xf>
    <xf numFmtId="3" fontId="15" fillId="19" borderId="6" xfId="0" applyNumberFormat="1" applyFont="1" applyFill="1" applyBorder="1" applyAlignment="1">
      <alignment vertical="center" wrapText="1"/>
    </xf>
    <xf numFmtId="3" fontId="14" fillId="19" borderId="63" xfId="0" applyNumberFormat="1" applyFont="1" applyFill="1" applyBorder="1" applyAlignment="1">
      <alignment vertical="center" wrapText="1"/>
    </xf>
    <xf numFmtId="0" fontId="11" fillId="0" borderId="15" xfId="0" applyFont="1" applyBorder="1" applyAlignment="1">
      <alignment wrapText="1"/>
    </xf>
    <xf numFmtId="10" fontId="11" fillId="0" borderId="15" xfId="0" applyNumberFormat="1" applyFont="1" applyBorder="1" applyAlignment="1">
      <alignment wrapText="1"/>
    </xf>
    <xf numFmtId="0" fontId="11" fillId="0" borderId="0" xfId="0" applyFont="1" applyAlignment="1">
      <alignment wrapText="1"/>
    </xf>
    <xf numFmtId="4" fontId="11" fillId="0" borderId="0" xfId="0" applyNumberFormat="1" applyFont="1" applyAlignment="1">
      <alignment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7" fillId="21" borderId="3" xfId="0" applyFont="1" applyFill="1" applyBorder="1" applyAlignment="1">
      <alignment horizontal="center" vertical="center" wrapText="1"/>
    </xf>
    <xf numFmtId="3" fontId="7" fillId="15" borderId="17" xfId="0" applyNumberFormat="1" applyFont="1" applyFill="1" applyBorder="1" applyAlignment="1">
      <alignment horizontal="center" vertical="center" wrapText="1"/>
    </xf>
    <xf numFmtId="3" fontId="7" fillId="9" borderId="52" xfId="0" applyNumberFormat="1" applyFont="1" applyFill="1" applyBorder="1" applyAlignment="1">
      <alignment horizontal="center" vertical="center" wrapText="1"/>
    </xf>
    <xf numFmtId="3" fontId="15" fillId="19" borderId="6" xfId="0" applyNumberFormat="1" applyFont="1" applyFill="1" applyBorder="1" applyAlignment="1">
      <alignment horizontal="right" vertical="center" wrapText="1"/>
    </xf>
    <xf numFmtId="3" fontId="11" fillId="0" borderId="15" xfId="0" applyNumberFormat="1" applyFont="1" applyBorder="1" applyAlignment="1">
      <alignment horizontal="right" wrapText="1"/>
    </xf>
    <xf numFmtId="0" fontId="1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49" fontId="7" fillId="0" borderId="63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9" borderId="17" xfId="0" applyFont="1" applyFill="1" applyBorder="1" applyAlignment="1">
      <alignment horizontal="center" vertical="center" wrapText="1"/>
    </xf>
    <xf numFmtId="0" fontId="7" fillId="9" borderId="69" xfId="0" applyFont="1" applyFill="1" applyBorder="1" applyAlignment="1">
      <alignment horizontal="center" vertical="center" wrapText="1"/>
    </xf>
    <xf numFmtId="0" fontId="0" fillId="3" borderId="76" xfId="0" applyFill="1" applyBorder="1" applyAlignment="1">
      <alignment horizontal="center" vertical="center" wrapText="1"/>
    </xf>
    <xf numFmtId="0" fontId="0" fillId="3" borderId="77" xfId="0" applyFill="1" applyBorder="1" applyAlignment="1">
      <alignment horizontal="center" vertical="center" wrapText="1"/>
    </xf>
    <xf numFmtId="0" fontId="17" fillId="3" borderId="78" xfId="0" applyFont="1" applyFill="1" applyBorder="1" applyAlignment="1">
      <alignment horizontal="center" vertical="center" wrapText="1"/>
    </xf>
    <xf numFmtId="0" fontId="17" fillId="3" borderId="79" xfId="0" applyFont="1" applyFill="1" applyBorder="1" applyAlignment="1">
      <alignment horizontal="center" vertical="center" wrapText="1"/>
    </xf>
    <xf numFmtId="0" fontId="17" fillId="3" borderId="80" xfId="0" applyFont="1" applyFill="1" applyBorder="1" applyAlignment="1">
      <alignment horizontal="center" vertical="center" wrapText="1"/>
    </xf>
    <xf numFmtId="0" fontId="17" fillId="3" borderId="81" xfId="0" applyFont="1" applyFill="1" applyBorder="1" applyAlignment="1">
      <alignment horizontal="center" vertical="center" wrapText="1"/>
    </xf>
    <xf numFmtId="0" fontId="0" fillId="3" borderId="77" xfId="0" applyFill="1" applyBorder="1" applyAlignment="1">
      <alignment wrapText="1"/>
    </xf>
    <xf numFmtId="0" fontId="7" fillId="9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19" fillId="7" borderId="73" xfId="3" applyFont="1" applyFill="1" applyBorder="1" applyAlignment="1">
      <alignment horizontal="center" vertical="center" wrapText="1"/>
    </xf>
    <xf numFmtId="0" fontId="19" fillId="7" borderId="38" xfId="3" applyFont="1" applyFill="1" applyBorder="1" applyAlignment="1">
      <alignment horizontal="center" vertical="center" wrapText="1"/>
    </xf>
    <xf numFmtId="0" fontId="8" fillId="7" borderId="38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7" borderId="82" xfId="0" applyFont="1" applyFill="1" applyBorder="1" applyAlignment="1">
      <alignment horizontal="center" vertical="center" wrapText="1"/>
    </xf>
    <xf numFmtId="0" fontId="5" fillId="20" borderId="54" xfId="0" applyFont="1" applyFill="1" applyBorder="1" applyAlignment="1">
      <alignment horizontal="center" vertical="center" wrapText="1"/>
    </xf>
    <xf numFmtId="0" fontId="3" fillId="7" borderId="5" xfId="3" applyFont="1" applyFill="1" applyBorder="1" applyAlignment="1">
      <alignment horizontal="center" vertical="center" wrapText="1"/>
    </xf>
    <xf numFmtId="0" fontId="20" fillId="0" borderId="5" xfId="3" applyFont="1" applyFill="1" applyBorder="1" applyAlignment="1">
      <alignment horizontal="center" vertical="center" wrapText="1"/>
    </xf>
    <xf numFmtId="0" fontId="7" fillId="9" borderId="27" xfId="3" applyFont="1" applyFill="1" applyBorder="1" applyAlignment="1">
      <alignment horizontal="center" vertical="center" wrapText="1"/>
    </xf>
    <xf numFmtId="0" fontId="7" fillId="9" borderId="70" xfId="3" applyFont="1" applyFill="1" applyBorder="1" applyAlignment="1">
      <alignment horizontal="center" vertical="center" wrapText="1"/>
    </xf>
    <xf numFmtId="0" fontId="7" fillId="9" borderId="71" xfId="3" applyFont="1" applyFill="1" applyBorder="1" applyAlignment="1">
      <alignment horizontal="center" vertical="center" wrapText="1"/>
    </xf>
    <xf numFmtId="0" fontId="7" fillId="9" borderId="24" xfId="3" applyFont="1" applyFill="1" applyBorder="1" applyAlignment="1">
      <alignment horizontal="center" vertical="center" wrapText="1"/>
    </xf>
    <xf numFmtId="0" fontId="7" fillId="9" borderId="23" xfId="3" applyFont="1" applyFill="1" applyBorder="1" applyAlignment="1">
      <alignment horizontal="center" vertical="center" wrapText="1"/>
    </xf>
    <xf numFmtId="0" fontId="7" fillId="21" borderId="25" xfId="3" applyFont="1" applyFill="1" applyBorder="1" applyAlignment="1">
      <alignment horizontal="center" vertical="center" wrapText="1"/>
    </xf>
    <xf numFmtId="3" fontId="21" fillId="15" borderId="5" xfId="4" applyNumberFormat="1" applyFont="1" applyFill="1" applyBorder="1" applyAlignment="1">
      <alignment horizontal="center" vertical="center" wrapText="1"/>
    </xf>
    <xf numFmtId="3" fontId="7" fillId="15" borderId="8" xfId="3" applyNumberFormat="1" applyFont="1" applyFill="1" applyBorder="1" applyAlignment="1">
      <alignment horizontal="center" vertical="center" wrapText="1"/>
    </xf>
    <xf numFmtId="3" fontId="15" fillId="19" borderId="8" xfId="3" applyNumberFormat="1" applyFont="1" applyFill="1" applyBorder="1" applyAlignment="1">
      <alignment vertical="center" wrapText="1"/>
    </xf>
    <xf numFmtId="3" fontId="15" fillId="19" borderId="8" xfId="3" applyNumberFormat="1" applyFont="1" applyFill="1" applyBorder="1" applyAlignment="1">
      <alignment horizontal="right" vertical="center" wrapText="1"/>
    </xf>
    <xf numFmtId="0" fontId="1" fillId="0" borderId="67" xfId="3" applyFont="1" applyFill="1" applyBorder="1" applyAlignment="1">
      <alignment horizontal="center" vertical="center" wrapText="1"/>
    </xf>
    <xf numFmtId="0" fontId="3" fillId="7" borderId="74" xfId="3" applyFont="1" applyFill="1" applyBorder="1" applyAlignment="1">
      <alignment horizontal="center" vertical="center" wrapText="1"/>
    </xf>
    <xf numFmtId="0" fontId="20" fillId="0" borderId="74" xfId="3" applyFont="1" applyFill="1" applyBorder="1" applyAlignment="1">
      <alignment horizontal="center" vertical="center" wrapText="1"/>
    </xf>
    <xf numFmtId="3" fontId="7" fillId="15" borderId="27" xfId="3" applyNumberFormat="1" applyFont="1" applyFill="1" applyBorder="1" applyAlignment="1">
      <alignment horizontal="center" vertical="center" wrapText="1"/>
    </xf>
    <xf numFmtId="0" fontId="1" fillId="0" borderId="75" xfId="3" applyFont="1" applyFill="1" applyBorder="1" applyAlignment="1">
      <alignment horizontal="center" vertical="center" wrapText="1"/>
    </xf>
    <xf numFmtId="0" fontId="3" fillId="7" borderId="22" xfId="3" applyFont="1" applyFill="1" applyBorder="1" applyAlignment="1">
      <alignment horizontal="center" vertical="center" wrapText="1"/>
    </xf>
    <xf numFmtId="0" fontId="20" fillId="0" borderId="22" xfId="3" applyFont="1" applyFill="1" applyBorder="1" applyAlignment="1">
      <alignment horizontal="center" vertical="center" wrapText="1"/>
    </xf>
    <xf numFmtId="0" fontId="7" fillId="9" borderId="17" xfId="3" applyFont="1" applyFill="1" applyBorder="1" applyAlignment="1">
      <alignment horizontal="center" vertical="center" wrapText="1"/>
    </xf>
    <xf numFmtId="0" fontId="7" fillId="9" borderId="4" xfId="3" applyFont="1" applyFill="1" applyBorder="1" applyAlignment="1">
      <alignment horizontal="center" vertical="center" wrapText="1"/>
    </xf>
    <xf numFmtId="0" fontId="7" fillId="9" borderId="69" xfId="3" applyFont="1" applyFill="1" applyBorder="1" applyAlignment="1">
      <alignment horizontal="center" vertical="center" wrapText="1"/>
    </xf>
    <xf numFmtId="0" fontId="7" fillId="9" borderId="2" xfId="3" applyFont="1" applyFill="1" applyBorder="1" applyAlignment="1">
      <alignment horizontal="center" vertical="center" wrapText="1"/>
    </xf>
    <xf numFmtId="0" fontId="7" fillId="21" borderId="3" xfId="3" applyFont="1" applyFill="1" applyBorder="1" applyAlignment="1">
      <alignment horizontal="center" vertical="center" wrapText="1"/>
    </xf>
    <xf numFmtId="3" fontId="7" fillId="15" borderId="17" xfId="3" applyNumberFormat="1" applyFont="1" applyFill="1" applyBorder="1" applyAlignment="1">
      <alignment horizontal="center" vertical="center" wrapText="1"/>
    </xf>
    <xf numFmtId="3" fontId="15" fillId="19" borderId="6" xfId="3" applyNumberFormat="1" applyFont="1" applyFill="1" applyBorder="1" applyAlignment="1">
      <alignment vertical="center" wrapText="1"/>
    </xf>
    <xf numFmtId="3" fontId="22" fillId="19" borderId="6" xfId="3" applyNumberFormat="1" applyFont="1" applyFill="1" applyBorder="1" applyAlignment="1">
      <alignment horizontal="right" vertical="center" wrapText="1"/>
    </xf>
    <xf numFmtId="0" fontId="1" fillId="0" borderId="48" xfId="3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7" fillId="9" borderId="3" xfId="3" applyFont="1" applyFill="1" applyBorder="1" applyAlignment="1">
      <alignment horizontal="center" vertical="center" wrapText="1"/>
    </xf>
    <xf numFmtId="3" fontId="21" fillId="15" borderId="17" xfId="4" applyNumberFormat="1" applyFont="1" applyFill="1" applyBorder="1" applyAlignment="1">
      <alignment horizontal="center" vertical="center" wrapText="1"/>
    </xf>
    <xf numFmtId="3" fontId="15" fillId="19" borderId="6" xfId="3" applyNumberFormat="1" applyFont="1" applyFill="1" applyBorder="1" applyAlignment="1">
      <alignment horizontal="right" vertical="center" wrapText="1"/>
    </xf>
    <xf numFmtId="0" fontId="7" fillId="9" borderId="68" xfId="3" applyFont="1" applyFill="1" applyBorder="1" applyAlignment="1">
      <alignment horizontal="center" vertical="center" wrapText="1"/>
    </xf>
    <xf numFmtId="0" fontId="7" fillId="21" borderId="4" xfId="3" applyFont="1" applyFill="1" applyBorder="1" applyAlignment="1">
      <alignment horizontal="center" vertical="center" wrapText="1"/>
    </xf>
    <xf numFmtId="3" fontId="7" fillId="15" borderId="27" xfId="4" applyNumberFormat="1" applyFont="1" applyFill="1" applyBorder="1" applyAlignment="1">
      <alignment horizontal="center" vertical="center" wrapText="1"/>
    </xf>
    <xf numFmtId="0" fontId="21" fillId="0" borderId="48" xfId="4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center" wrapText="1"/>
    </xf>
    <xf numFmtId="3" fontId="7" fillId="15" borderId="56" xfId="3" applyNumberFormat="1" applyFont="1" applyFill="1" applyBorder="1" applyAlignment="1">
      <alignment horizontal="center" vertical="center" wrapText="1"/>
    </xf>
    <xf numFmtId="3" fontId="7" fillId="15" borderId="6" xfId="3" applyNumberFormat="1" applyFont="1" applyFill="1" applyBorder="1" applyAlignment="1">
      <alignment horizontal="center" vertical="center" wrapText="1"/>
    </xf>
    <xf numFmtId="0" fontId="15" fillId="19" borderId="6" xfId="0" applyFont="1" applyFill="1" applyBorder="1" applyAlignment="1">
      <alignment vertical="center" wrapText="1"/>
    </xf>
    <xf numFmtId="0" fontId="15" fillId="19" borderId="6" xfId="0" applyFont="1" applyFill="1" applyBorder="1" applyAlignment="1">
      <alignment horizontal="right" vertical="center" wrapText="1"/>
    </xf>
    <xf numFmtId="0" fontId="7" fillId="9" borderId="9" xfId="3" applyFont="1" applyFill="1" applyBorder="1" applyAlignment="1">
      <alignment horizontal="center" vertical="center" wrapText="1"/>
    </xf>
    <xf numFmtId="0" fontId="3" fillId="7" borderId="48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3" fillId="7" borderId="82" xfId="3" applyFont="1" applyFill="1" applyBorder="1" applyAlignment="1">
      <alignment horizontal="center" vertical="center" wrapText="1"/>
    </xf>
    <xf numFmtId="0" fontId="20" fillId="0" borderId="28" xfId="3" applyFont="1" applyFill="1" applyBorder="1" applyAlignment="1">
      <alignment horizontal="center" vertical="center" wrapText="1"/>
    </xf>
    <xf numFmtId="0" fontId="7" fillId="9" borderId="40" xfId="3" applyFont="1" applyFill="1" applyBorder="1" applyAlignment="1">
      <alignment horizontal="center" vertical="center" wrapText="1"/>
    </xf>
    <xf numFmtId="0" fontId="7" fillId="9" borderId="52" xfId="3" applyFont="1" applyFill="1" applyBorder="1" applyAlignment="1">
      <alignment horizontal="center" vertical="center" wrapText="1"/>
    </xf>
    <xf numFmtId="0" fontId="7" fillId="9" borderId="41" xfId="3" applyFont="1" applyFill="1" applyBorder="1" applyAlignment="1">
      <alignment horizontal="center" vertical="center" wrapText="1"/>
    </xf>
    <xf numFmtId="0" fontId="7" fillId="21" borderId="41" xfId="3" applyFont="1" applyFill="1" applyBorder="1" applyAlignment="1">
      <alignment horizontal="center" vertical="center" wrapText="1"/>
    </xf>
    <xf numFmtId="3" fontId="21" fillId="15" borderId="56" xfId="4" applyNumberFormat="1" applyFont="1" applyFill="1" applyBorder="1" applyAlignment="1">
      <alignment horizontal="center" vertical="center" wrapText="1"/>
    </xf>
    <xf numFmtId="3" fontId="15" fillId="19" borderId="51" xfId="3" applyNumberFormat="1" applyFont="1" applyFill="1" applyBorder="1" applyAlignment="1">
      <alignment vertical="center" wrapText="1"/>
    </xf>
    <xf numFmtId="3" fontId="15" fillId="19" borderId="51" xfId="3" applyNumberFormat="1" applyFont="1" applyFill="1" applyBorder="1" applyAlignment="1">
      <alignment horizontal="right" vertical="center" wrapText="1"/>
    </xf>
    <xf numFmtId="0" fontId="1" fillId="0" borderId="55" xfId="3" applyFont="1" applyFill="1" applyBorder="1" applyAlignment="1">
      <alignment horizontal="center" vertical="center" wrapText="1"/>
    </xf>
    <xf numFmtId="0" fontId="3" fillId="3" borderId="7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4" fontId="1" fillId="0" borderId="0" xfId="0" applyNumberFormat="1" applyFont="1" applyAlignment="1">
      <alignment wrapText="1"/>
    </xf>
    <xf numFmtId="0" fontId="1" fillId="0" borderId="12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0" fontId="7" fillId="15" borderId="10" xfId="0" applyFont="1" applyFill="1" applyBorder="1" applyAlignment="1">
      <alignment horizontal="center" vertical="center" wrapText="1"/>
    </xf>
    <xf numFmtId="0" fontId="7" fillId="15" borderId="11" xfId="0" applyFont="1" applyFill="1" applyBorder="1" applyAlignment="1">
      <alignment horizontal="center" vertical="center" wrapText="1"/>
    </xf>
    <xf numFmtId="3" fontId="5" fillId="15" borderId="72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3" fontId="7" fillId="15" borderId="8" xfId="3" applyNumberFormat="1" applyFont="1" applyFill="1" applyBorder="1" applyAlignment="1">
      <alignment horizontal="right" vertical="center" wrapText="1"/>
    </xf>
    <xf numFmtId="3" fontId="7" fillId="15" borderId="27" xfId="3" applyNumberFormat="1" applyFont="1" applyFill="1" applyBorder="1" applyAlignment="1">
      <alignment horizontal="right" vertical="center" wrapText="1"/>
    </xf>
    <xf numFmtId="3" fontId="7" fillId="15" borderId="17" xfId="3" applyNumberFormat="1" applyFont="1" applyFill="1" applyBorder="1" applyAlignment="1">
      <alignment horizontal="right" vertical="center" wrapText="1"/>
    </xf>
    <xf numFmtId="3" fontId="7" fillId="15" borderId="17" xfId="0" applyNumberFormat="1" applyFont="1" applyFill="1" applyBorder="1" applyAlignment="1">
      <alignment horizontal="right" vertical="center" wrapText="1"/>
    </xf>
    <xf numFmtId="3" fontId="7" fillId="15" borderId="27" xfId="4" applyNumberFormat="1" applyFont="1" applyFill="1" applyBorder="1" applyAlignment="1">
      <alignment horizontal="right" vertical="center" wrapText="1"/>
    </xf>
    <xf numFmtId="3" fontId="7" fillId="15" borderId="56" xfId="3" applyNumberFormat="1" applyFont="1" applyFill="1" applyBorder="1" applyAlignment="1">
      <alignment horizontal="right" vertical="center" wrapText="1"/>
    </xf>
    <xf numFmtId="3" fontId="7" fillId="15" borderId="6" xfId="3" applyNumberFormat="1" applyFont="1" applyFill="1" applyBorder="1" applyAlignment="1">
      <alignment horizontal="right" vertical="center" wrapText="1"/>
    </xf>
    <xf numFmtId="0" fontId="1" fillId="0" borderId="15" xfId="0" applyFont="1" applyBorder="1" applyAlignment="1">
      <alignment horizontal="right" wrapText="1"/>
    </xf>
    <xf numFmtId="0" fontId="19" fillId="7" borderId="37" xfId="3" applyFont="1" applyFill="1" applyBorder="1" applyAlignment="1">
      <alignment horizontal="center" vertical="center" wrapText="1"/>
    </xf>
    <xf numFmtId="0" fontId="3" fillId="7" borderId="8" xfId="3" applyFont="1" applyFill="1" applyBorder="1" applyAlignment="1">
      <alignment horizontal="center" vertical="center" wrapText="1"/>
    </xf>
    <xf numFmtId="0" fontId="3" fillId="7" borderId="6" xfId="3" applyFont="1" applyFill="1" applyBorder="1" applyAlignment="1">
      <alignment horizontal="center" wrapText="1"/>
    </xf>
    <xf numFmtId="0" fontId="3" fillId="7" borderId="6" xfId="3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51" xfId="3" applyFont="1" applyFill="1" applyBorder="1" applyAlignment="1">
      <alignment horizontal="center" vertical="center" wrapText="1"/>
    </xf>
    <xf numFmtId="49" fontId="15" fillId="20" borderId="6" xfId="3" applyNumberFormat="1" applyFont="1" applyFill="1" applyBorder="1" applyAlignment="1">
      <alignment horizontal="right" vertical="center" wrapText="1"/>
    </xf>
    <xf numFmtId="0" fontId="15" fillId="12" borderId="17" xfId="0" applyFont="1" applyFill="1" applyBorder="1" applyAlignment="1">
      <alignment horizontal="center" vertical="center" wrapText="1"/>
    </xf>
    <xf numFmtId="0" fontId="15" fillId="12" borderId="22" xfId="0" applyFont="1" applyFill="1" applyBorder="1" applyAlignment="1">
      <alignment horizontal="center" vertical="center" wrapText="1"/>
    </xf>
    <xf numFmtId="0" fontId="15" fillId="12" borderId="58" xfId="3" applyFont="1" applyFill="1" applyBorder="1" applyAlignment="1">
      <alignment horizontal="center" vertical="center" wrapText="1"/>
    </xf>
    <xf numFmtId="0" fontId="15" fillId="12" borderId="59" xfId="3" applyFont="1" applyFill="1" applyBorder="1" applyAlignment="1">
      <alignment horizontal="center" vertical="center" wrapText="1"/>
    </xf>
    <xf numFmtId="0" fontId="15" fillId="12" borderId="17" xfId="3" applyFont="1" applyFill="1" applyBorder="1" applyAlignment="1">
      <alignment horizontal="center" vertical="center" wrapText="1"/>
    </xf>
    <xf numFmtId="0" fontId="15" fillId="12" borderId="22" xfId="3" applyFont="1" applyFill="1" applyBorder="1" applyAlignment="1">
      <alignment horizontal="center" vertical="center" wrapText="1"/>
    </xf>
    <xf numFmtId="0" fontId="5" fillId="13" borderId="18" xfId="0" applyFont="1" applyFill="1" applyBorder="1" applyAlignment="1">
      <alignment horizontal="center" vertical="center" wrapText="1"/>
    </xf>
    <xf numFmtId="0" fontId="5" fillId="13" borderId="19" xfId="0" applyFont="1" applyFill="1" applyBorder="1" applyAlignment="1">
      <alignment horizontal="center" vertical="center" wrapText="1"/>
    </xf>
    <xf numFmtId="0" fontId="5" fillId="13" borderId="20" xfId="0" applyFont="1" applyFill="1" applyBorder="1" applyAlignment="1">
      <alignment horizontal="center" vertical="center" wrapText="1"/>
    </xf>
    <xf numFmtId="0" fontId="5" fillId="13" borderId="21" xfId="0" applyFont="1" applyFill="1" applyBorder="1" applyAlignment="1">
      <alignment horizontal="center" vertical="center" wrapText="1"/>
    </xf>
    <xf numFmtId="0" fontId="5" fillId="17" borderId="7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6" borderId="57" xfId="0" applyFont="1" applyFill="1" applyBorder="1" applyAlignment="1">
      <alignment horizontal="center" vertical="center" wrapText="1"/>
    </xf>
    <xf numFmtId="0" fontId="3" fillId="16" borderId="29" xfId="0" applyFont="1" applyFill="1" applyBorder="1" applyAlignment="1">
      <alignment horizontal="center" vertical="center" wrapText="1"/>
    </xf>
    <xf numFmtId="0" fontId="3" fillId="16" borderId="30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14" borderId="64" xfId="0" applyFill="1" applyBorder="1" applyAlignment="1">
      <alignment horizontal="center" vertical="center" wrapText="1"/>
    </xf>
    <xf numFmtId="0" fontId="0" fillId="14" borderId="65" xfId="0" applyFill="1" applyBorder="1" applyAlignment="1">
      <alignment horizontal="center" vertical="center" wrapText="1"/>
    </xf>
    <xf numFmtId="0" fontId="0" fillId="14" borderId="66" xfId="0" applyFill="1" applyBorder="1" applyAlignment="1">
      <alignment horizontal="center" vertical="center" wrapText="1"/>
    </xf>
    <xf numFmtId="0" fontId="3" fillId="6" borderId="44" xfId="0" applyFont="1" applyFill="1" applyBorder="1" applyAlignment="1">
      <alignment horizontal="center" vertical="center" wrapText="1"/>
    </xf>
    <xf numFmtId="0" fontId="3" fillId="6" borderId="45" xfId="0" applyFont="1" applyFill="1" applyBorder="1" applyAlignment="1">
      <alignment horizontal="center" vertical="center" wrapText="1"/>
    </xf>
    <xf numFmtId="0" fontId="3" fillId="6" borderId="46" xfId="0" applyFont="1" applyFill="1" applyBorder="1" applyAlignment="1">
      <alignment horizontal="center" vertical="center" wrapText="1"/>
    </xf>
    <xf numFmtId="0" fontId="5" fillId="8" borderId="32" xfId="0" applyFont="1" applyFill="1" applyBorder="1" applyAlignment="1">
      <alignment horizontal="center" vertical="center" wrapText="1"/>
    </xf>
    <xf numFmtId="0" fontId="5" fillId="8" borderId="50" xfId="0" applyFont="1" applyFill="1" applyBorder="1" applyAlignment="1">
      <alignment horizontal="center" vertical="center" wrapText="1"/>
    </xf>
    <xf numFmtId="0" fontId="5" fillId="21" borderId="33" xfId="0" applyFont="1" applyFill="1" applyBorder="1" applyAlignment="1">
      <alignment horizontal="center" vertical="center" wrapText="1"/>
    </xf>
    <xf numFmtId="0" fontId="5" fillId="21" borderId="36" xfId="0" applyFont="1" applyFill="1" applyBorder="1" applyAlignment="1">
      <alignment horizontal="center" vertical="center" wrapText="1"/>
    </xf>
    <xf numFmtId="0" fontId="16" fillId="3" borderId="47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6" fillId="3" borderId="49" xfId="0" applyFont="1" applyFill="1" applyBorder="1" applyAlignment="1">
      <alignment horizontal="center" vertical="center" wrapText="1"/>
    </xf>
    <xf numFmtId="0" fontId="5" fillId="10" borderId="29" xfId="0" applyFont="1" applyFill="1" applyBorder="1" applyAlignment="1">
      <alignment horizontal="center" vertical="center" wrapText="1"/>
    </xf>
    <xf numFmtId="0" fontId="5" fillId="10" borderId="30" xfId="0" applyFont="1" applyFill="1" applyBorder="1" applyAlignment="1">
      <alignment horizontal="center" vertical="center" wrapText="1"/>
    </xf>
    <xf numFmtId="0" fontId="5" fillId="10" borderId="31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11" fillId="11" borderId="29" xfId="0" applyFont="1" applyFill="1" applyBorder="1" applyAlignment="1">
      <alignment horizontal="center" vertical="center" wrapText="1"/>
    </xf>
    <xf numFmtId="0" fontId="11" fillId="11" borderId="31" xfId="0" applyFont="1" applyFill="1" applyBorder="1" applyAlignment="1">
      <alignment horizontal="center" vertical="center" wrapText="1"/>
    </xf>
    <xf numFmtId="0" fontId="5" fillId="17" borderId="5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57" xfId="0" applyFont="1" applyFill="1" applyBorder="1" applyAlignment="1">
      <alignment horizontal="center" vertical="center" wrapText="1"/>
    </xf>
    <xf numFmtId="0" fontId="5" fillId="20" borderId="53" xfId="0" applyFont="1" applyFill="1" applyBorder="1" applyAlignment="1">
      <alignment horizontal="center" vertical="center" wrapText="1"/>
    </xf>
    <xf numFmtId="0" fontId="5" fillId="20" borderId="54" xfId="0" applyFont="1" applyFill="1" applyBorder="1" applyAlignment="1">
      <alignment horizontal="center" vertical="center" wrapText="1"/>
    </xf>
    <xf numFmtId="0" fontId="5" fillId="20" borderId="62" xfId="0" applyFont="1" applyFill="1" applyBorder="1" applyAlignment="1">
      <alignment horizontal="center" vertical="center" wrapText="1"/>
    </xf>
    <xf numFmtId="0" fontId="8" fillId="20" borderId="54" xfId="0" applyFont="1" applyFill="1" applyBorder="1" applyAlignment="1">
      <alignment horizontal="left" vertical="center" wrapText="1"/>
    </xf>
    <xf numFmtId="0" fontId="5" fillId="20" borderId="54" xfId="0" applyFont="1" applyFill="1" applyBorder="1" applyAlignment="1">
      <alignment horizontal="left" vertical="center" wrapText="1"/>
    </xf>
    <xf numFmtId="0" fontId="5" fillId="20" borderId="62" xfId="0" applyFont="1" applyFill="1" applyBorder="1" applyAlignment="1">
      <alignment horizontal="left" vertical="center" wrapText="1"/>
    </xf>
    <xf numFmtId="0" fontId="15" fillId="12" borderId="53" xfId="0" applyFont="1" applyFill="1" applyBorder="1" applyAlignment="1">
      <alignment horizontal="center" vertical="center" wrapText="1"/>
    </xf>
    <xf numFmtId="0" fontId="15" fillId="12" borderId="62" xfId="0" applyFont="1" applyFill="1" applyBorder="1" applyAlignment="1">
      <alignment horizontal="center" vertical="center" wrapText="1"/>
    </xf>
    <xf numFmtId="3" fontId="1" fillId="0" borderId="47" xfId="0" applyNumberFormat="1" applyFont="1" applyBorder="1" applyAlignment="1">
      <alignment horizontal="center" wrapText="1"/>
    </xf>
    <xf numFmtId="3" fontId="1" fillId="0" borderId="49" xfId="0" applyNumberFormat="1" applyFont="1" applyBorder="1" applyAlignment="1">
      <alignment horizontal="center" wrapText="1"/>
    </xf>
    <xf numFmtId="0" fontId="15" fillId="12" borderId="60" xfId="3" applyFont="1" applyFill="1" applyBorder="1" applyAlignment="1">
      <alignment horizontal="center" vertical="center" wrapText="1"/>
    </xf>
    <xf numFmtId="0" fontId="15" fillId="12" borderId="61" xfId="3" applyFont="1" applyFill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6" fillId="8" borderId="34" xfId="0" applyFont="1" applyFill="1" applyBorder="1" applyAlignment="1">
      <alignment horizontal="center" vertical="center" wrapText="1"/>
    </xf>
    <xf numFmtId="0" fontId="6" fillId="8" borderId="35" xfId="0" applyFont="1" applyFill="1" applyBorder="1" applyAlignment="1">
      <alignment horizontal="center" vertical="center" wrapText="1"/>
    </xf>
    <xf numFmtId="0" fontId="6" fillId="8" borderId="32" xfId="0" applyFont="1" applyFill="1" applyBorder="1" applyAlignment="1">
      <alignment horizontal="center" vertical="center" wrapText="1"/>
    </xf>
    <xf numFmtId="0" fontId="6" fillId="8" borderId="50" xfId="0" applyFont="1" applyFill="1" applyBorder="1" applyAlignment="1">
      <alignment horizontal="center" vertical="center" wrapText="1"/>
    </xf>
    <xf numFmtId="0" fontId="5" fillId="18" borderId="7" xfId="0" applyFont="1" applyFill="1" applyBorder="1" applyAlignment="1">
      <alignment horizontal="center" vertical="center" wrapText="1"/>
    </xf>
    <xf numFmtId="0" fontId="5" fillId="18" borderId="57" xfId="0" applyFont="1" applyFill="1" applyBorder="1" applyAlignment="1">
      <alignment horizontal="center" vertical="center" wrapText="1"/>
    </xf>
    <xf numFmtId="0" fontId="14" fillId="20" borderId="29" xfId="0" applyFont="1" applyFill="1" applyBorder="1" applyAlignment="1">
      <alignment horizontal="center" vertical="center" wrapText="1"/>
    </xf>
    <xf numFmtId="0" fontId="14" fillId="20" borderId="30" xfId="0" applyFont="1" applyFill="1" applyBorder="1" applyAlignment="1">
      <alignment horizontal="center" vertical="center" wrapText="1"/>
    </xf>
  </cellXfs>
  <cellStyles count="5">
    <cellStyle name="Good" xfId="3" builtinId="26"/>
    <cellStyle name="Hyperlink" xfId="4" builtinId="8"/>
    <cellStyle name="Normal" xfId="0" builtinId="0"/>
    <cellStyle name="Normal 2" xfId="1" xr:uid="{00000000-0005-0000-0000-000001000000}"/>
    <cellStyle name="Note 2" xfId="2" xr:uid="{00000000-0005-0000-0000-000002000000}"/>
  </cellStyles>
  <dxfs count="0"/>
  <tableStyles count="0" defaultTableStyle="TableStyleMedium2" defaultPivotStyle="PivotStyleLight16"/>
  <colors>
    <mruColors>
      <color rgb="FFEEDEDC"/>
      <color rgb="FFE6B8B4"/>
      <color rgb="FFDC2618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156634</xdr:rowOff>
    </xdr:from>
    <xdr:to>
      <xdr:col>2</xdr:col>
      <xdr:colOff>516640</xdr:colOff>
      <xdr:row>0</xdr:row>
      <xdr:rowOff>1238250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8DA6FEDB-7B99-4618-AD7B-5F4913779A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156634"/>
          <a:ext cx="1367540" cy="1081616"/>
        </a:xfrm>
        <a:prstGeom prst="rect">
          <a:avLst/>
        </a:prstGeom>
      </xdr:spPr>
    </xdr:pic>
    <xdr:clientData/>
  </xdr:twoCellAnchor>
  <xdr:twoCellAnchor editAs="oneCell">
    <xdr:from>
      <xdr:col>32</xdr:col>
      <xdr:colOff>994834</xdr:colOff>
      <xdr:row>0</xdr:row>
      <xdr:rowOff>124884</xdr:rowOff>
    </xdr:from>
    <xdr:to>
      <xdr:col>32</xdr:col>
      <xdr:colOff>2366805</xdr:colOff>
      <xdr:row>0</xdr:row>
      <xdr:rowOff>1207145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7401B1D-F142-4CD3-B65D-AA7519B912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313967" y="124884"/>
          <a:ext cx="1371971" cy="1082261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CDP - European Affairs" id="{19BAE4DA-1F51-41CA-9FE1-BB92526F67B2}" userId="CDP - European Affairs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D20" dT="2023-01-17T14:49:44.36" personId="{19BAE4DA-1F51-41CA-9FE1-BB92526F67B2}" id="{3AF67178-2186-48B7-BFF1-C58B01FBEC47}">
    <text>This should be the correct figure. Please see at: https://www.cdp.it/resources/cms/documents/CDP-ANNUAL_REVIEW_2021_ENG.pdf, page 26</text>
  </threadedComment>
</ThreadedComments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id.si/en/documents/financial-reports" TargetMode="External"/><Relationship Id="rId13" Type="http://schemas.openxmlformats.org/officeDocument/2006/relationships/hyperlink" Target="https://www.kfw.de/nachhaltigkeit/About-KfW/Sustainability/Strategie-Management/Nachhaltigkeitsberichte/" TargetMode="External"/><Relationship Id="rId18" Type="http://schemas.openxmlformats.org/officeDocument/2006/relationships/vmlDrawing" Target="../drawings/vmlDrawing1.vml"/><Relationship Id="rId3" Type="http://schemas.openxmlformats.org/officeDocument/2006/relationships/hyperlink" Target="https://www.caissedesdepots.fr/engage/politique-durable" TargetMode="External"/><Relationship Id="rId7" Type="http://schemas.openxmlformats.org/officeDocument/2006/relationships/hyperlink" Target="https://coebank.org/media/documents/2021_Sustainability_Report_web.pdf" TargetMode="External"/><Relationship Id="rId12" Type="http://schemas.openxmlformats.org/officeDocument/2006/relationships/hyperlink" Target="https://bgkraportcsr.pl/en/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https://www.nrwbank.de/export/.galleries/downloads/Dafuer-stehen-wir/Nachhaltigkeit/Sustainability_Guidelines_2022.pdf" TargetMode="External"/><Relationship Id="rId16" Type="http://schemas.openxmlformats.org/officeDocument/2006/relationships/printerSettings" Target="../printerSettings/printerSettings1.bin"/><Relationship Id="rId20" Type="http://schemas.microsoft.com/office/2017/10/relationships/threadedComment" Target="../threadedComments/threadedComment1.xml"/><Relationship Id="rId1" Type="http://schemas.openxmlformats.org/officeDocument/2006/relationships/hyperlink" Target="https://www.hbor.hr/wp-content/uploads/2022/05/HBOR-Social-Responsibility-and-Sustainability-Report-2020-finalENG-Copy.pdf" TargetMode="External"/><Relationship Id="rId6" Type="http://schemas.openxmlformats.org/officeDocument/2006/relationships/hyperlink" Target="https://www.ico.es/documents/19/2859721/Memoria+integrada+2020/9af9c38e-2cbc-49c4-8bdd-8c5e8871df3e" TargetMode="External"/><Relationship Id="rId11" Type="http://schemas.openxmlformats.org/officeDocument/2006/relationships/hyperlink" Target="https://www.bgk.pl/files/public/Grafika/O_Banku/BGK_prezenatcja_strategiczna.pdf" TargetMode="External"/><Relationship Id="rId5" Type="http://schemas.openxmlformats.org/officeDocument/2006/relationships/hyperlink" Target="https://www.ico.es/en/web/ico_en/sustainability-policy" TargetMode="External"/><Relationship Id="rId15" Type="http://schemas.openxmlformats.org/officeDocument/2006/relationships/hyperlink" Target="https://www.oekb.at/dam/jcr:887246e2-021e-4622-9cb2-3585044f8b6d/OeKB-Sustainability-Report-2021.pdf" TargetMode="External"/><Relationship Id="rId10" Type="http://schemas.openxmlformats.org/officeDocument/2006/relationships/hyperlink" Target="https://www.nib.int/files/e3ec09d20b5f06fb40904a0d9270090dc0d2aab8/nib-impact-report-2021-web.pdf" TargetMode="External"/><Relationship Id="rId19" Type="http://schemas.openxmlformats.org/officeDocument/2006/relationships/comments" Target="../comments1.xml"/><Relationship Id="rId4" Type="http://schemas.openxmlformats.org/officeDocument/2006/relationships/hyperlink" Target="https://www.caissedesdepots.fr/engage/politique-durable" TargetMode="External"/><Relationship Id="rId9" Type="http://schemas.openxmlformats.org/officeDocument/2006/relationships/hyperlink" Target="https://www.nib.int/files/1ef9e6f3646b3055269c3b385ee8c73f76597207/nib-sustainability-policy.pdf" TargetMode="External"/><Relationship Id="rId14" Type="http://schemas.openxmlformats.org/officeDocument/2006/relationships/hyperlink" Target="https://www.oekb.at/dam/jcr:887246e2-021e-4622-9cb2-3585044f8b6d/OeKB-Sustainability-Report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40"/>
  <sheetViews>
    <sheetView tabSelected="1" view="pageLayout" topLeftCell="Y1" zoomScale="60" zoomScaleNormal="100" zoomScalePageLayoutView="60" workbookViewId="0">
      <selection activeCell="AD3" sqref="AD3:AD4"/>
    </sheetView>
  </sheetViews>
  <sheetFormatPr defaultColWidth="8.81640625" defaultRowHeight="18.5" x14ac:dyDescent="0.45"/>
  <cols>
    <col min="1" max="1" width="4.54296875" style="51" customWidth="1"/>
    <col min="2" max="2" width="15.54296875" style="44" customWidth="1"/>
    <col min="3" max="3" width="15.81640625" style="8" customWidth="1"/>
    <col min="4" max="4" width="14.1796875" style="8" customWidth="1"/>
    <col min="5" max="5" width="11" style="2" customWidth="1"/>
    <col min="6" max="7" width="10.54296875" style="2" customWidth="1"/>
    <col min="8" max="8" width="17" style="2" customWidth="1"/>
    <col min="9" max="9" width="13.1796875" style="2" customWidth="1"/>
    <col min="10" max="10" width="7.81640625" style="2" customWidth="1"/>
    <col min="11" max="11" width="8.1796875" style="2" customWidth="1"/>
    <col min="12" max="12" width="13.453125" style="2" customWidth="1"/>
    <col min="13" max="13" width="8.1796875" style="2" customWidth="1"/>
    <col min="14" max="15" width="9.54296875" style="2" customWidth="1"/>
    <col min="16" max="16" width="12.81640625" style="2" customWidth="1"/>
    <col min="17" max="17" width="13.26953125" style="2" customWidth="1"/>
    <col min="18" max="18" width="9" style="2" customWidth="1"/>
    <col min="19" max="19" width="13.453125" style="2" customWidth="1"/>
    <col min="20" max="20" width="10.54296875" style="2" customWidth="1"/>
    <col min="21" max="21" width="12.7265625" style="2" customWidth="1"/>
    <col min="22" max="22" width="8.54296875" style="2" customWidth="1"/>
    <col min="23" max="23" width="9.1796875" style="2" customWidth="1"/>
    <col min="24" max="24" width="30.1796875" style="2" customWidth="1"/>
    <col min="25" max="25" width="32.54296875" style="9" customWidth="1"/>
    <col min="26" max="26" width="41.81640625" style="9" customWidth="1"/>
    <col min="27" max="27" width="13.26953125" style="9" customWidth="1"/>
    <col min="28" max="28" width="18.7265625" style="31" customWidth="1"/>
    <col min="29" max="29" width="17.7265625" style="2" customWidth="1"/>
    <col min="30" max="30" width="19.7265625" style="31" customWidth="1"/>
    <col min="31" max="31" width="11.54296875" style="2" customWidth="1"/>
    <col min="32" max="32" width="25.1796875" style="2" customWidth="1"/>
    <col min="33" max="33" width="80.453125" style="2" customWidth="1"/>
    <col min="34" max="16384" width="8.81640625" style="2"/>
  </cols>
  <sheetData>
    <row r="1" spans="1:40" ht="105" customHeight="1" thickTop="1" thickBot="1" x14ac:dyDescent="0.4">
      <c r="A1" s="158" t="s">
        <v>163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60"/>
    </row>
    <row r="2" spans="1:40" s="3" customFormat="1" ht="39" customHeight="1" thickBot="1" x14ac:dyDescent="0.4">
      <c r="A2" s="161" t="s">
        <v>65</v>
      </c>
      <c r="B2" s="151" t="s">
        <v>49</v>
      </c>
      <c r="C2" s="151" t="s">
        <v>0</v>
      </c>
      <c r="D2" s="151" t="s">
        <v>88</v>
      </c>
      <c r="E2" s="180" t="s">
        <v>75</v>
      </c>
      <c r="F2" s="174" t="s">
        <v>48</v>
      </c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6"/>
      <c r="Y2" s="154" t="s">
        <v>67</v>
      </c>
      <c r="Z2" s="155"/>
      <c r="AA2" s="156"/>
      <c r="AB2" s="157"/>
      <c r="AC2" s="204" t="s">
        <v>165</v>
      </c>
      <c r="AD2" s="205"/>
      <c r="AE2" s="177" t="s">
        <v>63</v>
      </c>
      <c r="AF2" s="178"/>
      <c r="AG2" s="168" t="s">
        <v>55</v>
      </c>
      <c r="AH2" s="38"/>
      <c r="AI2" s="39"/>
      <c r="AJ2" s="39"/>
      <c r="AK2" s="39"/>
      <c r="AL2" s="39"/>
      <c r="AM2" s="39"/>
      <c r="AN2" s="39"/>
    </row>
    <row r="3" spans="1:40" s="3" customFormat="1" ht="39" customHeight="1" thickBot="1" x14ac:dyDescent="0.4">
      <c r="A3" s="162"/>
      <c r="B3" s="152"/>
      <c r="C3" s="152"/>
      <c r="D3" s="152"/>
      <c r="E3" s="181"/>
      <c r="F3" s="171" t="s">
        <v>60</v>
      </c>
      <c r="G3" s="172"/>
      <c r="H3" s="173"/>
      <c r="I3" s="171" t="s">
        <v>42</v>
      </c>
      <c r="J3" s="172"/>
      <c r="K3" s="173"/>
      <c r="L3" s="171" t="s">
        <v>62</v>
      </c>
      <c r="M3" s="172"/>
      <c r="N3" s="173"/>
      <c r="O3" s="198" t="s">
        <v>40</v>
      </c>
      <c r="P3" s="200" t="s">
        <v>79</v>
      </c>
      <c r="Q3" s="164" t="s">
        <v>41</v>
      </c>
      <c r="R3" s="164" t="s">
        <v>46</v>
      </c>
      <c r="S3" s="164" t="s">
        <v>66</v>
      </c>
      <c r="T3" s="164" t="s">
        <v>45</v>
      </c>
      <c r="U3" s="164" t="s">
        <v>54</v>
      </c>
      <c r="V3" s="164" t="s">
        <v>81</v>
      </c>
      <c r="W3" s="164" t="s">
        <v>44</v>
      </c>
      <c r="X3" s="166" t="s">
        <v>82</v>
      </c>
      <c r="Y3" s="149" t="s">
        <v>83</v>
      </c>
      <c r="Z3" s="149" t="s">
        <v>84</v>
      </c>
      <c r="AA3" s="149" t="s">
        <v>85</v>
      </c>
      <c r="AB3" s="149" t="s">
        <v>86</v>
      </c>
      <c r="AC3" s="202" t="s">
        <v>162</v>
      </c>
      <c r="AD3" s="202" t="s">
        <v>126</v>
      </c>
      <c r="AE3" s="145" t="s">
        <v>68</v>
      </c>
      <c r="AF3" s="146"/>
      <c r="AG3" s="169"/>
      <c r="AH3" s="40"/>
      <c r="AI3" s="41"/>
      <c r="AJ3" s="41"/>
      <c r="AK3" s="41"/>
      <c r="AL3" s="41"/>
      <c r="AM3" s="41"/>
      <c r="AN3" s="41"/>
    </row>
    <row r="4" spans="1:40" s="1" customFormat="1" ht="108" customHeight="1" thickBot="1" x14ac:dyDescent="0.4">
      <c r="A4" s="163"/>
      <c r="B4" s="153"/>
      <c r="C4" s="153"/>
      <c r="D4" s="153"/>
      <c r="E4" s="182"/>
      <c r="F4" s="11" t="s">
        <v>61</v>
      </c>
      <c r="G4" s="13" t="s">
        <v>47</v>
      </c>
      <c r="H4" s="12" t="s">
        <v>78</v>
      </c>
      <c r="I4" s="11" t="s">
        <v>80</v>
      </c>
      <c r="J4" s="13" t="s">
        <v>43</v>
      </c>
      <c r="K4" s="12" t="s">
        <v>59</v>
      </c>
      <c r="L4" s="11" t="s">
        <v>80</v>
      </c>
      <c r="M4" s="13" t="s">
        <v>43</v>
      </c>
      <c r="N4" s="12" t="s">
        <v>64</v>
      </c>
      <c r="O4" s="199"/>
      <c r="P4" s="201"/>
      <c r="Q4" s="165"/>
      <c r="R4" s="165"/>
      <c r="S4" s="165"/>
      <c r="T4" s="165"/>
      <c r="U4" s="165"/>
      <c r="V4" s="165"/>
      <c r="W4" s="165"/>
      <c r="X4" s="167"/>
      <c r="Y4" s="179"/>
      <c r="Z4" s="179"/>
      <c r="AA4" s="150"/>
      <c r="AB4" s="150"/>
      <c r="AC4" s="203"/>
      <c r="AD4" s="203"/>
      <c r="AE4" s="147"/>
      <c r="AF4" s="148"/>
      <c r="AG4" s="170"/>
    </row>
    <row r="5" spans="1:40" ht="68.150000000000006" customHeight="1" x14ac:dyDescent="0.35">
      <c r="A5" s="132">
        <v>1</v>
      </c>
      <c r="B5" s="54" t="s">
        <v>30</v>
      </c>
      <c r="C5" s="54" t="s">
        <v>4</v>
      </c>
      <c r="D5" s="54">
        <v>525</v>
      </c>
      <c r="E5" s="55" t="s">
        <v>52</v>
      </c>
      <c r="F5" s="56"/>
      <c r="G5" s="57"/>
      <c r="H5" s="58" t="s">
        <v>70</v>
      </c>
      <c r="I5" s="56" t="s">
        <v>71</v>
      </c>
      <c r="J5" s="57" t="s">
        <v>70</v>
      </c>
      <c r="K5" s="58" t="s">
        <v>70</v>
      </c>
      <c r="L5" s="56"/>
      <c r="M5" s="57" t="s">
        <v>70</v>
      </c>
      <c r="N5" s="58" t="s">
        <v>70</v>
      </c>
      <c r="O5" s="59"/>
      <c r="P5" s="60"/>
      <c r="Q5" s="60" t="s">
        <v>70</v>
      </c>
      <c r="R5" s="14" t="s">
        <v>70</v>
      </c>
      <c r="S5" s="14"/>
      <c r="T5" s="60" t="s">
        <v>71</v>
      </c>
      <c r="U5" s="60"/>
      <c r="V5" s="60" t="s">
        <v>70</v>
      </c>
      <c r="W5" s="60" t="s">
        <v>70</v>
      </c>
      <c r="X5" s="61"/>
      <c r="Y5" s="62" t="s">
        <v>152</v>
      </c>
      <c r="Z5" s="62" t="s">
        <v>152</v>
      </c>
      <c r="AA5" s="63"/>
      <c r="AB5" s="124"/>
      <c r="AC5" s="64">
        <v>33271</v>
      </c>
      <c r="AD5" s="65">
        <v>2900</v>
      </c>
      <c r="AE5" s="141" t="s">
        <v>116</v>
      </c>
      <c r="AF5" s="142"/>
      <c r="AG5" s="66"/>
      <c r="AH5" s="4"/>
      <c r="AI5" s="4"/>
      <c r="AJ5" s="4"/>
      <c r="AK5" s="4"/>
      <c r="AL5" s="4"/>
    </row>
    <row r="6" spans="1:40" ht="58.5" customHeight="1" x14ac:dyDescent="0.35">
      <c r="A6" s="46">
        <v>2</v>
      </c>
      <c r="B6" s="133" t="s">
        <v>77</v>
      </c>
      <c r="C6" s="133" t="s">
        <v>5</v>
      </c>
      <c r="D6" s="67">
        <v>153</v>
      </c>
      <c r="E6" s="68" t="s">
        <v>51</v>
      </c>
      <c r="F6" s="56" t="s">
        <v>70</v>
      </c>
      <c r="G6" s="60" t="s">
        <v>71</v>
      </c>
      <c r="H6" s="58" t="s">
        <v>71</v>
      </c>
      <c r="I6" s="56" t="s">
        <v>71</v>
      </c>
      <c r="J6" s="60" t="s">
        <v>70</v>
      </c>
      <c r="K6" s="58" t="s">
        <v>71</v>
      </c>
      <c r="L6" s="56" t="s">
        <v>71</v>
      </c>
      <c r="M6" s="60" t="s">
        <v>70</v>
      </c>
      <c r="N6" s="58" t="s">
        <v>71</v>
      </c>
      <c r="O6" s="59" t="s">
        <v>71</v>
      </c>
      <c r="P6" s="60" t="s">
        <v>71</v>
      </c>
      <c r="Q6" s="60" t="s">
        <v>70</v>
      </c>
      <c r="R6" s="14" t="s">
        <v>71</v>
      </c>
      <c r="S6" s="14" t="s">
        <v>71</v>
      </c>
      <c r="T6" s="60" t="s">
        <v>70</v>
      </c>
      <c r="U6" s="60" t="s">
        <v>70</v>
      </c>
      <c r="V6" s="60" t="s">
        <v>70</v>
      </c>
      <c r="W6" s="60" t="s">
        <v>71</v>
      </c>
      <c r="X6" s="61" t="s">
        <v>109</v>
      </c>
      <c r="Y6" s="69" t="s">
        <v>71</v>
      </c>
      <c r="Z6" s="69" t="s">
        <v>110</v>
      </c>
      <c r="AA6" s="69"/>
      <c r="AB6" s="125"/>
      <c r="AC6" s="64">
        <v>5122</v>
      </c>
      <c r="AD6" s="65">
        <v>218</v>
      </c>
      <c r="AE6" s="143" t="s">
        <v>111</v>
      </c>
      <c r="AF6" s="144"/>
      <c r="AG6" s="70"/>
      <c r="AH6" s="4"/>
      <c r="AI6" s="4"/>
      <c r="AJ6" s="4"/>
      <c r="AK6" s="4"/>
      <c r="AL6" s="4"/>
    </row>
    <row r="7" spans="1:40" ht="19.5" customHeight="1" x14ac:dyDescent="0.45">
      <c r="A7" s="47">
        <v>3</v>
      </c>
      <c r="B7" s="134" t="s">
        <v>31</v>
      </c>
      <c r="C7" s="135" t="s">
        <v>5</v>
      </c>
      <c r="D7" s="71"/>
      <c r="E7" s="72" t="s">
        <v>51</v>
      </c>
      <c r="F7" s="73"/>
      <c r="G7" s="74"/>
      <c r="H7" s="75"/>
      <c r="I7" s="73"/>
      <c r="J7" s="74"/>
      <c r="K7" s="75"/>
      <c r="L7" s="56"/>
      <c r="M7" s="60"/>
      <c r="N7" s="58"/>
      <c r="O7" s="76"/>
      <c r="P7" s="74"/>
      <c r="Q7" s="74"/>
      <c r="R7" s="74"/>
      <c r="S7" s="74"/>
      <c r="T7" s="74"/>
      <c r="U7" s="74"/>
      <c r="V7" s="74"/>
      <c r="W7" s="74"/>
      <c r="X7" s="77"/>
      <c r="Y7" s="78"/>
      <c r="Z7" s="78"/>
      <c r="AA7" s="78"/>
      <c r="AB7" s="126"/>
      <c r="AC7" s="79">
        <v>2555</v>
      </c>
      <c r="AD7" s="80"/>
      <c r="AE7" s="143"/>
      <c r="AF7" s="144"/>
      <c r="AG7" s="81"/>
      <c r="AH7" s="4"/>
      <c r="AI7" s="4"/>
      <c r="AJ7" s="4"/>
      <c r="AK7" s="4"/>
      <c r="AL7" s="4"/>
    </row>
    <row r="8" spans="1:40" ht="40" customHeight="1" x14ac:dyDescent="0.35">
      <c r="A8" s="48">
        <v>4</v>
      </c>
      <c r="B8" s="136" t="s">
        <v>23</v>
      </c>
      <c r="C8" s="136" t="s">
        <v>6</v>
      </c>
      <c r="D8" s="82">
        <v>235</v>
      </c>
      <c r="E8" s="83" t="s">
        <v>51</v>
      </c>
      <c r="F8" s="22" t="s">
        <v>71</v>
      </c>
      <c r="G8" s="23" t="s">
        <v>71</v>
      </c>
      <c r="H8" s="24" t="s">
        <v>71</v>
      </c>
      <c r="I8" s="22" t="s">
        <v>71</v>
      </c>
      <c r="J8" s="23" t="s">
        <v>70</v>
      </c>
      <c r="K8" s="24" t="s">
        <v>71</v>
      </c>
      <c r="L8" s="22" t="s">
        <v>71</v>
      </c>
      <c r="M8" s="23" t="s">
        <v>70</v>
      </c>
      <c r="N8" s="24" t="s">
        <v>70</v>
      </c>
      <c r="O8" s="22" t="s">
        <v>71</v>
      </c>
      <c r="P8" s="23" t="s">
        <v>71</v>
      </c>
      <c r="Q8" s="23" t="s">
        <v>71</v>
      </c>
      <c r="R8" s="74" t="s">
        <v>71</v>
      </c>
      <c r="S8" s="74" t="s">
        <v>71</v>
      </c>
      <c r="T8" s="23" t="s">
        <v>71</v>
      </c>
      <c r="U8" s="23" t="s">
        <v>71</v>
      </c>
      <c r="V8" s="23" t="s">
        <v>70</v>
      </c>
      <c r="W8" s="23" t="s">
        <v>71</v>
      </c>
      <c r="X8" s="25" t="s">
        <v>156</v>
      </c>
      <c r="Y8" s="26" t="s">
        <v>96</v>
      </c>
      <c r="Z8" s="26" t="s">
        <v>70</v>
      </c>
      <c r="AA8" s="26">
        <v>0</v>
      </c>
      <c r="AB8" s="127">
        <v>0</v>
      </c>
      <c r="AC8" s="28">
        <v>1724</v>
      </c>
      <c r="AD8" s="28">
        <v>113</v>
      </c>
      <c r="AE8" s="139" t="s">
        <v>105</v>
      </c>
      <c r="AF8" s="140"/>
      <c r="AG8" s="84"/>
      <c r="AH8" s="4"/>
      <c r="AI8" s="4"/>
      <c r="AJ8" s="4"/>
      <c r="AK8" s="4"/>
      <c r="AL8" s="4"/>
    </row>
    <row r="9" spans="1:40" ht="18.75" customHeight="1" x14ac:dyDescent="0.35">
      <c r="A9" s="48">
        <v>5</v>
      </c>
      <c r="B9" s="136" t="s">
        <v>72</v>
      </c>
      <c r="C9" s="136" t="s">
        <v>6</v>
      </c>
      <c r="D9" s="82"/>
      <c r="E9" s="83" t="s">
        <v>51</v>
      </c>
      <c r="F9" s="22"/>
      <c r="G9" s="23"/>
      <c r="H9" s="24"/>
      <c r="I9" s="22"/>
      <c r="J9" s="23"/>
      <c r="K9" s="24"/>
      <c r="L9" s="22"/>
      <c r="M9" s="23"/>
      <c r="N9" s="24"/>
      <c r="O9" s="22"/>
      <c r="P9" s="23"/>
      <c r="Q9" s="23"/>
      <c r="R9" s="74"/>
      <c r="S9" s="74"/>
      <c r="T9" s="23"/>
      <c r="U9" s="23"/>
      <c r="V9" s="23"/>
      <c r="W9" s="23"/>
      <c r="X9" s="25"/>
      <c r="Y9" s="26"/>
      <c r="Z9" s="26"/>
      <c r="AA9" s="26"/>
      <c r="AB9" s="127"/>
      <c r="AC9" s="16"/>
      <c r="AD9" s="28"/>
      <c r="AE9" s="139" t="s">
        <v>117</v>
      </c>
      <c r="AF9" s="140"/>
      <c r="AG9" s="84"/>
      <c r="AH9" s="4"/>
      <c r="AI9" s="4"/>
      <c r="AJ9" s="4"/>
      <c r="AK9" s="4"/>
      <c r="AL9" s="4"/>
    </row>
    <row r="10" spans="1:40" ht="102.65" customHeight="1" x14ac:dyDescent="0.35">
      <c r="A10" s="47">
        <v>6</v>
      </c>
      <c r="B10" s="135" t="s">
        <v>24</v>
      </c>
      <c r="C10" s="135" t="s">
        <v>7</v>
      </c>
      <c r="D10" s="71">
        <v>375</v>
      </c>
      <c r="E10" s="72" t="s">
        <v>51</v>
      </c>
      <c r="F10" s="76" t="s">
        <v>71</v>
      </c>
      <c r="G10" s="74" t="s">
        <v>71</v>
      </c>
      <c r="H10" s="85" t="s">
        <v>70</v>
      </c>
      <c r="I10" s="76" t="s">
        <v>71</v>
      </c>
      <c r="J10" s="74" t="s">
        <v>71</v>
      </c>
      <c r="K10" s="85" t="s">
        <v>70</v>
      </c>
      <c r="L10" s="76" t="s">
        <v>71</v>
      </c>
      <c r="M10" s="74" t="s">
        <v>71</v>
      </c>
      <c r="N10" s="85" t="s">
        <v>70</v>
      </c>
      <c r="O10" s="76" t="s">
        <v>71</v>
      </c>
      <c r="P10" s="74" t="s">
        <v>71</v>
      </c>
      <c r="Q10" s="74" t="s">
        <v>71</v>
      </c>
      <c r="R10" s="23" t="s">
        <v>70</v>
      </c>
      <c r="S10" s="23" t="s">
        <v>71</v>
      </c>
      <c r="T10" s="74" t="s">
        <v>71</v>
      </c>
      <c r="U10" s="74" t="s">
        <v>71</v>
      </c>
      <c r="V10" s="74" t="s">
        <v>71</v>
      </c>
      <c r="W10" s="74" t="s">
        <v>71</v>
      </c>
      <c r="X10" s="77" t="s">
        <v>157</v>
      </c>
      <c r="Y10" s="78" t="s">
        <v>70</v>
      </c>
      <c r="Z10" s="86" t="s">
        <v>130</v>
      </c>
      <c r="AA10" s="78">
        <v>0</v>
      </c>
      <c r="AB10" s="126">
        <v>0</v>
      </c>
      <c r="AC10" s="87" t="s">
        <v>131</v>
      </c>
      <c r="AD10" s="87">
        <v>637</v>
      </c>
      <c r="AE10" s="143" t="s">
        <v>116</v>
      </c>
      <c r="AF10" s="144"/>
      <c r="AG10" s="81" t="s">
        <v>132</v>
      </c>
      <c r="AH10" s="4"/>
      <c r="AI10" s="4"/>
      <c r="AJ10" s="4"/>
      <c r="AK10" s="4"/>
      <c r="AL10" s="4"/>
    </row>
    <row r="11" spans="1:40" ht="88" customHeight="1" x14ac:dyDescent="0.35">
      <c r="A11" s="48">
        <v>7</v>
      </c>
      <c r="B11" s="136" t="s">
        <v>141</v>
      </c>
      <c r="C11" s="136" t="s">
        <v>90</v>
      </c>
      <c r="D11" s="82">
        <v>249</v>
      </c>
      <c r="E11" s="83" t="s">
        <v>51</v>
      </c>
      <c r="F11" s="22" t="s">
        <v>71</v>
      </c>
      <c r="G11" s="23" t="s">
        <v>70</v>
      </c>
      <c r="H11" s="24" t="s">
        <v>70</v>
      </c>
      <c r="I11" s="22" t="s">
        <v>71</v>
      </c>
      <c r="J11" s="23" t="s">
        <v>71</v>
      </c>
      <c r="K11" s="24" t="s">
        <v>71</v>
      </c>
      <c r="L11" s="22" t="s">
        <v>71</v>
      </c>
      <c r="M11" s="23" t="s">
        <v>70</v>
      </c>
      <c r="N11" s="24" t="s">
        <v>70</v>
      </c>
      <c r="O11" s="22" t="s">
        <v>71</v>
      </c>
      <c r="P11" s="23" t="s">
        <v>71</v>
      </c>
      <c r="Q11" s="23" t="s">
        <v>71</v>
      </c>
      <c r="R11" s="74" t="s">
        <v>70</v>
      </c>
      <c r="S11" s="74" t="s">
        <v>71</v>
      </c>
      <c r="T11" s="23" t="s">
        <v>70</v>
      </c>
      <c r="U11" s="23" t="s">
        <v>70</v>
      </c>
      <c r="V11" s="23" t="s">
        <v>71</v>
      </c>
      <c r="W11" s="23" t="s">
        <v>71</v>
      </c>
      <c r="X11" s="25" t="s">
        <v>136</v>
      </c>
      <c r="Y11" s="26" t="s">
        <v>70</v>
      </c>
      <c r="Z11" s="26" t="s">
        <v>70</v>
      </c>
      <c r="AA11" s="26"/>
      <c r="AB11" s="127" t="s">
        <v>70</v>
      </c>
      <c r="AC11" s="16">
        <v>1316</v>
      </c>
      <c r="AD11" s="28">
        <v>493</v>
      </c>
      <c r="AE11" s="139" t="s">
        <v>91</v>
      </c>
      <c r="AF11" s="140"/>
      <c r="AG11" s="84" t="s">
        <v>137</v>
      </c>
      <c r="AH11" s="4"/>
      <c r="AI11" s="4"/>
      <c r="AJ11" s="4"/>
      <c r="AK11" s="4"/>
      <c r="AL11" s="4"/>
    </row>
    <row r="12" spans="1:40" ht="65.5" customHeight="1" x14ac:dyDescent="0.35">
      <c r="A12" s="47">
        <v>8</v>
      </c>
      <c r="B12" s="135" t="s">
        <v>22</v>
      </c>
      <c r="C12" s="135" t="s">
        <v>8</v>
      </c>
      <c r="D12" s="71">
        <v>3481</v>
      </c>
      <c r="E12" s="72" t="s">
        <v>52</v>
      </c>
      <c r="F12" s="76" t="s">
        <v>70</v>
      </c>
      <c r="G12" s="74" t="s">
        <v>70</v>
      </c>
      <c r="H12" s="85" t="s">
        <v>70</v>
      </c>
      <c r="I12" s="76" t="s">
        <v>71</v>
      </c>
      <c r="J12" s="74" t="s">
        <v>71</v>
      </c>
      <c r="K12" s="85" t="s">
        <v>71</v>
      </c>
      <c r="L12" s="76" t="s">
        <v>71</v>
      </c>
      <c r="M12" s="74" t="s">
        <v>71</v>
      </c>
      <c r="N12" s="85" t="s">
        <v>71</v>
      </c>
      <c r="O12" s="76" t="s">
        <v>70</v>
      </c>
      <c r="P12" s="74" t="s">
        <v>71</v>
      </c>
      <c r="Q12" s="74" t="s">
        <v>70</v>
      </c>
      <c r="R12" s="23" t="s">
        <v>70</v>
      </c>
      <c r="S12" s="23" t="s">
        <v>71</v>
      </c>
      <c r="T12" s="74" t="s">
        <v>71</v>
      </c>
      <c r="U12" s="74" t="s">
        <v>70</v>
      </c>
      <c r="V12" s="74" t="s">
        <v>71</v>
      </c>
      <c r="W12" s="74" t="s">
        <v>71</v>
      </c>
      <c r="X12" s="77" t="s">
        <v>112</v>
      </c>
      <c r="Y12" s="78" t="s">
        <v>113</v>
      </c>
      <c r="Z12" s="78" t="s">
        <v>114</v>
      </c>
      <c r="AA12" s="78">
        <v>125</v>
      </c>
      <c r="AB12" s="126"/>
      <c r="AC12" s="79">
        <v>100900</v>
      </c>
      <c r="AD12" s="87">
        <v>50000</v>
      </c>
      <c r="AE12" s="143" t="s">
        <v>115</v>
      </c>
      <c r="AF12" s="144"/>
      <c r="AG12" s="81"/>
      <c r="AH12" s="4"/>
      <c r="AI12" s="4"/>
      <c r="AJ12" s="4"/>
      <c r="AK12" s="4"/>
      <c r="AL12" s="4"/>
    </row>
    <row r="13" spans="1:40" ht="88.5" customHeight="1" x14ac:dyDescent="0.35">
      <c r="A13" s="47">
        <v>9</v>
      </c>
      <c r="B13" s="135" t="s">
        <v>32</v>
      </c>
      <c r="C13" s="135" t="s">
        <v>8</v>
      </c>
      <c r="D13" s="71">
        <v>7033</v>
      </c>
      <c r="E13" s="72" t="s">
        <v>53</v>
      </c>
      <c r="F13" s="74" t="s">
        <v>71</v>
      </c>
      <c r="G13" s="74" t="s">
        <v>71</v>
      </c>
      <c r="H13" s="88" t="s">
        <v>71</v>
      </c>
      <c r="I13" s="76" t="s">
        <v>70</v>
      </c>
      <c r="J13" s="74" t="s">
        <v>70</v>
      </c>
      <c r="K13" s="75" t="s">
        <v>70</v>
      </c>
      <c r="L13" s="73" t="s">
        <v>71</v>
      </c>
      <c r="M13" s="74" t="s">
        <v>70</v>
      </c>
      <c r="N13" s="75" t="s">
        <v>70</v>
      </c>
      <c r="O13" s="76" t="s">
        <v>71</v>
      </c>
      <c r="P13" s="74" t="s">
        <v>71</v>
      </c>
      <c r="Q13" s="74" t="s">
        <v>71</v>
      </c>
      <c r="R13" s="74" t="s">
        <v>71</v>
      </c>
      <c r="S13" s="74" t="s">
        <v>71</v>
      </c>
      <c r="T13" s="74" t="s">
        <v>70</v>
      </c>
      <c r="U13" s="74" t="s">
        <v>70</v>
      </c>
      <c r="V13" s="74" t="s">
        <v>70</v>
      </c>
      <c r="W13" s="74" t="s">
        <v>71</v>
      </c>
      <c r="X13" s="89"/>
      <c r="Y13" s="86" t="s">
        <v>101</v>
      </c>
      <c r="Z13" s="86" t="s">
        <v>101</v>
      </c>
      <c r="AA13" s="90">
        <v>500</v>
      </c>
      <c r="AB13" s="128"/>
      <c r="AC13" s="64">
        <v>1311000</v>
      </c>
      <c r="AD13" s="65">
        <v>14400</v>
      </c>
      <c r="AE13" s="143" t="s">
        <v>102</v>
      </c>
      <c r="AF13" s="144"/>
      <c r="AG13" s="91" t="s">
        <v>151</v>
      </c>
      <c r="AH13" s="4"/>
      <c r="AI13" s="4"/>
      <c r="AJ13" s="4"/>
      <c r="AK13" s="4"/>
      <c r="AL13" s="4"/>
    </row>
    <row r="14" spans="1:40" ht="63" customHeight="1" x14ac:dyDescent="0.35">
      <c r="A14" s="48">
        <v>10</v>
      </c>
      <c r="B14" s="136" t="s">
        <v>26</v>
      </c>
      <c r="C14" s="136" t="s">
        <v>9</v>
      </c>
      <c r="D14" s="82">
        <v>7958</v>
      </c>
      <c r="E14" s="83" t="s">
        <v>53</v>
      </c>
      <c r="F14" s="22" t="s">
        <v>71</v>
      </c>
      <c r="G14" s="23" t="s">
        <v>71</v>
      </c>
      <c r="H14" s="24" t="s">
        <v>71</v>
      </c>
      <c r="I14" s="22" t="s">
        <v>71</v>
      </c>
      <c r="J14" s="23" t="s">
        <v>71</v>
      </c>
      <c r="K14" s="24" t="s">
        <v>71</v>
      </c>
      <c r="L14" s="22" t="s">
        <v>71</v>
      </c>
      <c r="M14" s="23" t="s">
        <v>71</v>
      </c>
      <c r="N14" s="24" t="s">
        <v>71</v>
      </c>
      <c r="O14" s="22" t="s">
        <v>71</v>
      </c>
      <c r="P14" s="23" t="s">
        <v>71</v>
      </c>
      <c r="Q14" s="23" t="s">
        <v>71</v>
      </c>
      <c r="R14" s="74" t="s">
        <v>71</v>
      </c>
      <c r="S14" s="74" t="s">
        <v>71</v>
      </c>
      <c r="T14" s="23" t="s">
        <v>71</v>
      </c>
      <c r="U14" s="23" t="s">
        <v>70</v>
      </c>
      <c r="V14" s="23" t="s">
        <v>70</v>
      </c>
      <c r="W14" s="23" t="s">
        <v>71</v>
      </c>
      <c r="X14" s="25"/>
      <c r="Y14" s="86" t="s">
        <v>149</v>
      </c>
      <c r="Z14" s="26" t="s">
        <v>150</v>
      </c>
      <c r="AA14" s="26">
        <v>16212</v>
      </c>
      <c r="AB14" s="127" t="s">
        <v>70</v>
      </c>
      <c r="AC14" s="16">
        <v>551000</v>
      </c>
      <c r="AD14" s="28">
        <v>107000</v>
      </c>
      <c r="AE14" s="139" t="s">
        <v>100</v>
      </c>
      <c r="AF14" s="140"/>
      <c r="AG14" s="84"/>
      <c r="AH14" s="4"/>
      <c r="AI14" s="4"/>
      <c r="AJ14" s="4"/>
      <c r="AK14" s="4"/>
      <c r="AL14" s="4"/>
    </row>
    <row r="15" spans="1:40" ht="68.5" customHeight="1" x14ac:dyDescent="0.35">
      <c r="A15" s="48">
        <v>11</v>
      </c>
      <c r="B15" s="136" t="s">
        <v>34</v>
      </c>
      <c r="C15" s="136" t="s">
        <v>9</v>
      </c>
      <c r="D15" s="82">
        <v>1500</v>
      </c>
      <c r="E15" s="83" t="s">
        <v>52</v>
      </c>
      <c r="F15" s="22" t="s">
        <v>71</v>
      </c>
      <c r="G15" s="23" t="s">
        <v>71</v>
      </c>
      <c r="H15" s="24" t="s">
        <v>71</v>
      </c>
      <c r="I15" s="22" t="s">
        <v>71</v>
      </c>
      <c r="J15" s="23" t="s">
        <v>70</v>
      </c>
      <c r="K15" s="24" t="s">
        <v>138</v>
      </c>
      <c r="L15" s="22" t="s">
        <v>71</v>
      </c>
      <c r="M15" s="23" t="s">
        <v>70</v>
      </c>
      <c r="N15" s="24" t="s">
        <v>138</v>
      </c>
      <c r="O15" s="22" t="s">
        <v>71</v>
      </c>
      <c r="P15" s="23" t="s">
        <v>71</v>
      </c>
      <c r="Q15" s="23" t="s">
        <v>71</v>
      </c>
      <c r="R15" s="23" t="s">
        <v>71</v>
      </c>
      <c r="S15" s="23" t="s">
        <v>71</v>
      </c>
      <c r="T15" s="23" t="s">
        <v>70</v>
      </c>
      <c r="U15" s="23" t="s">
        <v>70</v>
      </c>
      <c r="V15" s="23" t="s">
        <v>70</v>
      </c>
      <c r="W15" s="23" t="s">
        <v>138</v>
      </c>
      <c r="X15" s="25" t="s">
        <v>139</v>
      </c>
      <c r="Y15" s="86" t="s">
        <v>140</v>
      </c>
      <c r="Z15" s="26" t="s">
        <v>92</v>
      </c>
      <c r="AA15" s="26">
        <v>1000</v>
      </c>
      <c r="AB15" s="127">
        <v>1500</v>
      </c>
      <c r="AC15" s="16">
        <v>153100</v>
      </c>
      <c r="AD15" s="28">
        <v>12014</v>
      </c>
      <c r="AE15" s="139" t="s">
        <v>93</v>
      </c>
      <c r="AF15" s="140"/>
      <c r="AG15" s="84"/>
      <c r="AH15" s="4"/>
      <c r="AI15" s="4"/>
      <c r="AJ15" s="4"/>
      <c r="AK15" s="4"/>
      <c r="AL15" s="4"/>
    </row>
    <row r="16" spans="1:40" ht="21" customHeight="1" x14ac:dyDescent="0.35">
      <c r="A16" s="47">
        <v>12</v>
      </c>
      <c r="B16" s="135" t="s">
        <v>37</v>
      </c>
      <c r="C16" s="135" t="s">
        <v>10</v>
      </c>
      <c r="D16" s="71">
        <v>327</v>
      </c>
      <c r="E16" s="72" t="s">
        <v>51</v>
      </c>
      <c r="F16" s="76" t="s">
        <v>70</v>
      </c>
      <c r="G16" s="74" t="s">
        <v>70</v>
      </c>
      <c r="H16" s="85" t="s">
        <v>70</v>
      </c>
      <c r="I16" s="76" t="s">
        <v>70</v>
      </c>
      <c r="J16" s="74" t="s">
        <v>70</v>
      </c>
      <c r="K16" s="85" t="s">
        <v>70</v>
      </c>
      <c r="L16" s="76" t="s">
        <v>70</v>
      </c>
      <c r="M16" s="74" t="s">
        <v>70</v>
      </c>
      <c r="N16" s="85" t="s">
        <v>70</v>
      </c>
      <c r="O16" s="76" t="s">
        <v>71</v>
      </c>
      <c r="P16" s="74" t="s">
        <v>71</v>
      </c>
      <c r="Q16" s="74" t="s">
        <v>71</v>
      </c>
      <c r="R16" s="23" t="s">
        <v>70</v>
      </c>
      <c r="S16" s="23" t="s">
        <v>70</v>
      </c>
      <c r="T16" s="74" t="s">
        <v>70</v>
      </c>
      <c r="U16" s="74" t="s">
        <v>70</v>
      </c>
      <c r="V16" s="74" t="s">
        <v>70</v>
      </c>
      <c r="W16" s="74" t="s">
        <v>70</v>
      </c>
      <c r="X16" s="77"/>
      <c r="Y16" s="78" t="s">
        <v>70</v>
      </c>
      <c r="Z16" s="78" t="s">
        <v>70</v>
      </c>
      <c r="AA16" s="78">
        <v>0</v>
      </c>
      <c r="AB16" s="126">
        <v>0</v>
      </c>
      <c r="AC16" s="79">
        <v>10668</v>
      </c>
      <c r="AD16" s="87">
        <v>195</v>
      </c>
      <c r="AE16" s="143" t="s">
        <v>89</v>
      </c>
      <c r="AF16" s="144"/>
      <c r="AG16" s="81"/>
      <c r="AH16" s="4"/>
      <c r="AI16" s="4"/>
      <c r="AJ16" s="4"/>
      <c r="AK16" s="4"/>
      <c r="AL16" s="4"/>
    </row>
    <row r="17" spans="1:40" ht="36" customHeight="1" x14ac:dyDescent="0.35">
      <c r="A17" s="47">
        <v>13</v>
      </c>
      <c r="B17" s="135" t="s">
        <v>124</v>
      </c>
      <c r="C17" s="135" t="s">
        <v>10</v>
      </c>
      <c r="D17" s="71">
        <v>122</v>
      </c>
      <c r="E17" s="72" t="s">
        <v>51</v>
      </c>
      <c r="F17" s="76" t="s">
        <v>70</v>
      </c>
      <c r="G17" s="74" t="s">
        <v>70</v>
      </c>
      <c r="H17" s="85" t="s">
        <v>70</v>
      </c>
      <c r="I17" s="76" t="s">
        <v>71</v>
      </c>
      <c r="J17" s="74" t="s">
        <v>71</v>
      </c>
      <c r="K17" s="85" t="s">
        <v>70</v>
      </c>
      <c r="L17" s="76" t="s">
        <v>71</v>
      </c>
      <c r="M17" s="74" t="s">
        <v>70</v>
      </c>
      <c r="N17" s="85" t="s">
        <v>70</v>
      </c>
      <c r="O17" s="76" t="s">
        <v>70</v>
      </c>
      <c r="P17" s="74" t="s">
        <v>71</v>
      </c>
      <c r="Q17" s="74" t="s">
        <v>70</v>
      </c>
      <c r="R17" s="74" t="s">
        <v>70</v>
      </c>
      <c r="S17" s="74" t="s">
        <v>71</v>
      </c>
      <c r="T17" s="74" t="s">
        <v>70</v>
      </c>
      <c r="U17" s="74" t="s">
        <v>70</v>
      </c>
      <c r="V17" s="74" t="s">
        <v>70</v>
      </c>
      <c r="W17" s="74" t="s">
        <v>70</v>
      </c>
      <c r="X17" s="77" t="s">
        <v>133</v>
      </c>
      <c r="Y17" s="78" t="s">
        <v>104</v>
      </c>
      <c r="Z17" s="78" t="s">
        <v>70</v>
      </c>
      <c r="AA17" s="78"/>
      <c r="AB17" s="126"/>
      <c r="AC17" s="79">
        <v>4000</v>
      </c>
      <c r="AD17" s="87">
        <v>1000</v>
      </c>
      <c r="AE17" s="143" t="s">
        <v>97</v>
      </c>
      <c r="AF17" s="144"/>
      <c r="AG17" s="81"/>
      <c r="AH17" s="4"/>
      <c r="AI17" s="4"/>
      <c r="AJ17" s="4"/>
      <c r="AK17" s="4"/>
      <c r="AL17" s="4"/>
    </row>
    <row r="18" spans="1:40" ht="34.5" customHeight="1" x14ac:dyDescent="0.35">
      <c r="A18" s="48">
        <v>14</v>
      </c>
      <c r="B18" s="136" t="s">
        <v>27</v>
      </c>
      <c r="C18" s="136" t="s">
        <v>11</v>
      </c>
      <c r="D18" s="82">
        <v>400</v>
      </c>
      <c r="E18" s="83" t="s">
        <v>51</v>
      </c>
      <c r="F18" s="22" t="s">
        <v>70</v>
      </c>
      <c r="G18" s="23" t="s">
        <v>71</v>
      </c>
      <c r="H18" s="24" t="s">
        <v>70</v>
      </c>
      <c r="I18" s="22" t="s">
        <v>71</v>
      </c>
      <c r="J18" s="23" t="s">
        <v>71</v>
      </c>
      <c r="K18" s="24" t="s">
        <v>70</v>
      </c>
      <c r="L18" s="22" t="s">
        <v>70</v>
      </c>
      <c r="M18" s="23" t="s">
        <v>71</v>
      </c>
      <c r="N18" s="24" t="s">
        <v>70</v>
      </c>
      <c r="O18" s="22" t="s">
        <v>71</v>
      </c>
      <c r="P18" s="23" t="s">
        <v>71</v>
      </c>
      <c r="Q18" s="23" t="s">
        <v>71</v>
      </c>
      <c r="R18" s="74" t="s">
        <v>71</v>
      </c>
      <c r="S18" s="74" t="s">
        <v>71</v>
      </c>
      <c r="T18" s="23" t="s">
        <v>70</v>
      </c>
      <c r="U18" s="23" t="s">
        <v>71</v>
      </c>
      <c r="V18" s="23" t="s">
        <v>71</v>
      </c>
      <c r="W18" s="23" t="s">
        <v>70</v>
      </c>
      <c r="X18" s="25" t="s">
        <v>103</v>
      </c>
      <c r="Y18" s="26" t="s">
        <v>104</v>
      </c>
      <c r="Z18" s="26" t="s">
        <v>70</v>
      </c>
      <c r="AA18" s="26"/>
      <c r="AB18" s="127"/>
      <c r="AC18" s="16">
        <v>6436</v>
      </c>
      <c r="AD18" s="28">
        <v>4143</v>
      </c>
      <c r="AE18" s="139" t="s">
        <v>105</v>
      </c>
      <c r="AF18" s="140"/>
      <c r="AG18" s="92"/>
      <c r="AH18" s="4"/>
      <c r="AI18" s="4"/>
      <c r="AJ18" s="4"/>
      <c r="AK18" s="4"/>
      <c r="AL18" s="4"/>
    </row>
    <row r="19" spans="1:40" ht="22" customHeight="1" x14ac:dyDescent="0.35">
      <c r="A19" s="47">
        <v>15</v>
      </c>
      <c r="B19" s="135" t="s">
        <v>1</v>
      </c>
      <c r="C19" s="135" t="s">
        <v>12</v>
      </c>
      <c r="D19" s="71">
        <v>22</v>
      </c>
      <c r="E19" s="72" t="s">
        <v>51</v>
      </c>
      <c r="F19" s="76" t="s">
        <v>70</v>
      </c>
      <c r="G19" s="74" t="s">
        <v>70</v>
      </c>
      <c r="H19" s="85" t="s">
        <v>70</v>
      </c>
      <c r="I19" s="76" t="s">
        <v>71</v>
      </c>
      <c r="J19" s="74" t="s">
        <v>70</v>
      </c>
      <c r="K19" s="85" t="s">
        <v>71</v>
      </c>
      <c r="L19" s="76" t="s">
        <v>71</v>
      </c>
      <c r="M19" s="74" t="s">
        <v>70</v>
      </c>
      <c r="N19" s="85" t="s">
        <v>71</v>
      </c>
      <c r="O19" s="76" t="s">
        <v>70</v>
      </c>
      <c r="P19" s="74" t="s">
        <v>70</v>
      </c>
      <c r="Q19" s="74" t="s">
        <v>70</v>
      </c>
      <c r="R19" s="23" t="s">
        <v>70</v>
      </c>
      <c r="S19" s="23" t="s">
        <v>70</v>
      </c>
      <c r="T19" s="74" t="s">
        <v>70</v>
      </c>
      <c r="U19" s="74" t="s">
        <v>71</v>
      </c>
      <c r="V19" s="74" t="s">
        <v>70</v>
      </c>
      <c r="W19" s="74" t="s">
        <v>71</v>
      </c>
      <c r="X19" s="77" t="s">
        <v>94</v>
      </c>
      <c r="Y19" s="93" t="s">
        <v>70</v>
      </c>
      <c r="Z19" s="93" t="s">
        <v>70</v>
      </c>
      <c r="AA19" s="93"/>
      <c r="AB19" s="129"/>
      <c r="AC19" s="79">
        <v>240</v>
      </c>
      <c r="AD19" s="87">
        <v>819</v>
      </c>
      <c r="AE19" s="143" t="s">
        <v>95</v>
      </c>
      <c r="AF19" s="144"/>
      <c r="AG19" s="81"/>
      <c r="AH19" s="4"/>
      <c r="AI19" s="4"/>
      <c r="AJ19" s="4"/>
      <c r="AK19" s="4"/>
      <c r="AL19" s="4"/>
    </row>
    <row r="20" spans="1:40" ht="101.5" customHeight="1" x14ac:dyDescent="0.35">
      <c r="A20" s="47">
        <v>16</v>
      </c>
      <c r="B20" s="135" t="s">
        <v>128</v>
      </c>
      <c r="C20" s="135" t="s">
        <v>13</v>
      </c>
      <c r="D20" s="71">
        <v>1114</v>
      </c>
      <c r="E20" s="72" t="s">
        <v>53</v>
      </c>
      <c r="F20" s="76" t="s">
        <v>71</v>
      </c>
      <c r="G20" s="74" t="s">
        <v>71</v>
      </c>
      <c r="H20" s="85" t="s">
        <v>71</v>
      </c>
      <c r="I20" s="76" t="s">
        <v>71</v>
      </c>
      <c r="J20" s="74" t="s">
        <v>71</v>
      </c>
      <c r="K20" s="85" t="s">
        <v>71</v>
      </c>
      <c r="L20" s="76" t="s">
        <v>71</v>
      </c>
      <c r="M20" s="74" t="s">
        <v>71</v>
      </c>
      <c r="N20" s="85" t="s">
        <v>71</v>
      </c>
      <c r="O20" s="76" t="s">
        <v>71</v>
      </c>
      <c r="P20" s="74" t="s">
        <v>71</v>
      </c>
      <c r="Q20" s="74" t="s">
        <v>71</v>
      </c>
      <c r="R20" s="74" t="s">
        <v>71</v>
      </c>
      <c r="S20" s="74" t="s">
        <v>71</v>
      </c>
      <c r="T20" s="74" t="s">
        <v>71</v>
      </c>
      <c r="U20" s="74" t="s">
        <v>71</v>
      </c>
      <c r="V20" s="74" t="s">
        <v>71</v>
      </c>
      <c r="W20" s="74" t="s">
        <v>71</v>
      </c>
      <c r="X20" s="77"/>
      <c r="Y20" s="94" t="s">
        <v>127</v>
      </c>
      <c r="Z20" s="94" t="s">
        <v>127</v>
      </c>
      <c r="AA20" s="94"/>
      <c r="AB20" s="130">
        <v>500</v>
      </c>
      <c r="AC20" s="87">
        <v>413000</v>
      </c>
      <c r="AD20" s="138" t="s">
        <v>164</v>
      </c>
      <c r="AE20" s="143" t="s">
        <v>120</v>
      </c>
      <c r="AF20" s="144"/>
      <c r="AG20" s="81"/>
      <c r="AH20" s="4"/>
      <c r="AI20" s="4"/>
      <c r="AJ20" s="4"/>
      <c r="AK20" s="4"/>
      <c r="AL20" s="4"/>
    </row>
    <row r="21" spans="1:40" ht="51.75" customHeight="1" x14ac:dyDescent="0.35">
      <c r="A21" s="47">
        <v>17</v>
      </c>
      <c r="B21" s="135" t="s">
        <v>2</v>
      </c>
      <c r="C21" s="135" t="s">
        <v>14</v>
      </c>
      <c r="D21" s="71">
        <v>211</v>
      </c>
      <c r="E21" s="72" t="s">
        <v>51</v>
      </c>
      <c r="F21" s="76" t="s">
        <v>70</v>
      </c>
      <c r="G21" s="74" t="s">
        <v>71</v>
      </c>
      <c r="H21" s="85" t="s">
        <v>71</v>
      </c>
      <c r="I21" s="76" t="s">
        <v>71</v>
      </c>
      <c r="J21" s="74" t="s">
        <v>71</v>
      </c>
      <c r="K21" s="85"/>
      <c r="L21" s="76"/>
      <c r="M21" s="74"/>
      <c r="N21" s="85"/>
      <c r="O21" s="76"/>
      <c r="P21" s="74"/>
      <c r="Q21" s="74" t="s">
        <v>70</v>
      </c>
      <c r="R21" s="74" t="s">
        <v>71</v>
      </c>
      <c r="S21" s="74" t="s">
        <v>71</v>
      </c>
      <c r="T21" s="74" t="s">
        <v>71</v>
      </c>
      <c r="U21" s="74" t="s">
        <v>71</v>
      </c>
      <c r="V21" s="74" t="s">
        <v>71</v>
      </c>
      <c r="W21" s="74"/>
      <c r="X21" s="77" t="s">
        <v>156</v>
      </c>
      <c r="Y21" s="78"/>
      <c r="Z21" s="78"/>
      <c r="AA21" s="78"/>
      <c r="AB21" s="126"/>
      <c r="AC21" s="79">
        <v>979</v>
      </c>
      <c r="AD21" s="87">
        <v>228</v>
      </c>
      <c r="AE21" s="143" t="s">
        <v>117</v>
      </c>
      <c r="AF21" s="144"/>
      <c r="AG21" s="81"/>
      <c r="AH21" s="4"/>
      <c r="AI21" s="4"/>
      <c r="AJ21" s="4"/>
      <c r="AK21" s="4"/>
      <c r="AL21" s="4"/>
    </row>
    <row r="22" spans="1:40" ht="44.5" customHeight="1" x14ac:dyDescent="0.35">
      <c r="A22" s="47">
        <v>18</v>
      </c>
      <c r="B22" s="135" t="s">
        <v>21</v>
      </c>
      <c r="C22" s="135" t="s">
        <v>15</v>
      </c>
      <c r="D22" s="71">
        <v>107</v>
      </c>
      <c r="E22" s="72" t="s">
        <v>51</v>
      </c>
      <c r="F22" s="76" t="s">
        <v>70</v>
      </c>
      <c r="G22" s="74" t="s">
        <v>71</v>
      </c>
      <c r="H22" s="85" t="s">
        <v>70</v>
      </c>
      <c r="I22" s="76" t="s">
        <v>71</v>
      </c>
      <c r="J22" s="74" t="s">
        <v>71</v>
      </c>
      <c r="K22" s="85" t="s">
        <v>70</v>
      </c>
      <c r="L22" s="76" t="s">
        <v>71</v>
      </c>
      <c r="M22" s="74" t="s">
        <v>71</v>
      </c>
      <c r="N22" s="85" t="s">
        <v>70</v>
      </c>
      <c r="O22" s="76" t="s">
        <v>70</v>
      </c>
      <c r="P22" s="74" t="s">
        <v>71</v>
      </c>
      <c r="Q22" s="74" t="s">
        <v>70</v>
      </c>
      <c r="R22" s="74" t="s">
        <v>70</v>
      </c>
      <c r="S22" s="74" t="s">
        <v>71</v>
      </c>
      <c r="T22" s="74" t="s">
        <v>71</v>
      </c>
      <c r="U22" s="74" t="s">
        <v>71</v>
      </c>
      <c r="V22" s="74" t="s">
        <v>70</v>
      </c>
      <c r="W22" s="74" t="s">
        <v>70</v>
      </c>
      <c r="X22" s="77"/>
      <c r="Y22" s="78" t="s">
        <v>71</v>
      </c>
      <c r="Z22" s="78" t="s">
        <v>70</v>
      </c>
      <c r="AA22" s="78"/>
      <c r="AB22" s="126"/>
      <c r="AC22" s="79">
        <v>1011</v>
      </c>
      <c r="AD22" s="87"/>
      <c r="AE22" s="143" t="s">
        <v>121</v>
      </c>
      <c r="AF22" s="144"/>
      <c r="AG22" s="81"/>
      <c r="AH22" s="4"/>
      <c r="AI22" s="4"/>
      <c r="AJ22" s="4"/>
      <c r="AK22" s="4"/>
      <c r="AL22" s="4"/>
    </row>
    <row r="23" spans="1:40" ht="93.75" customHeight="1" x14ac:dyDescent="0.35">
      <c r="A23" s="48">
        <v>19</v>
      </c>
      <c r="B23" s="136" t="s">
        <v>36</v>
      </c>
      <c r="C23" s="136" t="s">
        <v>15</v>
      </c>
      <c r="D23" s="82">
        <v>55</v>
      </c>
      <c r="E23" s="83" t="s">
        <v>51</v>
      </c>
      <c r="F23" s="22" t="s">
        <v>70</v>
      </c>
      <c r="G23" s="23" t="s">
        <v>71</v>
      </c>
      <c r="H23" s="24" t="s">
        <v>70</v>
      </c>
      <c r="I23" s="22" t="s">
        <v>70</v>
      </c>
      <c r="J23" s="23" t="s">
        <v>70</v>
      </c>
      <c r="K23" s="24" t="s">
        <v>70</v>
      </c>
      <c r="L23" s="22" t="s">
        <v>70</v>
      </c>
      <c r="M23" s="23" t="s">
        <v>70</v>
      </c>
      <c r="N23" s="24" t="s">
        <v>70</v>
      </c>
      <c r="O23" s="22" t="s">
        <v>71</v>
      </c>
      <c r="P23" s="23" t="s">
        <v>71</v>
      </c>
      <c r="Q23" s="23" t="s">
        <v>71</v>
      </c>
      <c r="R23" s="74" t="s">
        <v>71</v>
      </c>
      <c r="S23" s="74" t="s">
        <v>70</v>
      </c>
      <c r="T23" s="23" t="s">
        <v>70</v>
      </c>
      <c r="U23" s="23" t="s">
        <v>70</v>
      </c>
      <c r="V23" s="23" t="s">
        <v>71</v>
      </c>
      <c r="W23" s="23" t="s">
        <v>70</v>
      </c>
      <c r="X23" s="25" t="s">
        <v>159</v>
      </c>
      <c r="Y23" s="26" t="s">
        <v>70</v>
      </c>
      <c r="Z23" s="26" t="s">
        <v>70</v>
      </c>
      <c r="AA23" s="26"/>
      <c r="AB23" s="127"/>
      <c r="AC23" s="16">
        <v>34</v>
      </c>
      <c r="AD23" s="28" t="s">
        <v>145</v>
      </c>
      <c r="AE23" s="139" t="s">
        <v>146</v>
      </c>
      <c r="AF23" s="140"/>
      <c r="AG23" s="84"/>
      <c r="AH23" s="4"/>
      <c r="AI23" s="4"/>
      <c r="AJ23" s="4"/>
      <c r="AK23" s="4"/>
      <c r="AL23" s="4"/>
    </row>
    <row r="24" spans="1:40" ht="23.25" customHeight="1" x14ac:dyDescent="0.35">
      <c r="A24" s="47">
        <v>20</v>
      </c>
      <c r="B24" s="135" t="s">
        <v>29</v>
      </c>
      <c r="C24" s="135" t="s">
        <v>16</v>
      </c>
      <c r="D24" s="71">
        <v>14</v>
      </c>
      <c r="E24" s="72" t="s">
        <v>51</v>
      </c>
      <c r="F24" s="76" t="s">
        <v>70</v>
      </c>
      <c r="G24" s="74" t="s">
        <v>70</v>
      </c>
      <c r="H24" s="85" t="s">
        <v>70</v>
      </c>
      <c r="I24" s="76" t="s">
        <v>71</v>
      </c>
      <c r="J24" s="74" t="s">
        <v>70</v>
      </c>
      <c r="K24" s="85" t="s">
        <v>70</v>
      </c>
      <c r="L24" s="76" t="s">
        <v>71</v>
      </c>
      <c r="M24" s="74" t="s">
        <v>70</v>
      </c>
      <c r="N24" s="85" t="s">
        <v>70</v>
      </c>
      <c r="O24" s="76" t="s">
        <v>70</v>
      </c>
      <c r="P24" s="74" t="s">
        <v>71</v>
      </c>
      <c r="Q24" s="74" t="s">
        <v>70</v>
      </c>
      <c r="R24" s="23" t="s">
        <v>70</v>
      </c>
      <c r="S24" s="23" t="s">
        <v>71</v>
      </c>
      <c r="T24" s="74" t="s">
        <v>70</v>
      </c>
      <c r="U24" s="74" t="s">
        <v>70</v>
      </c>
      <c r="V24" s="74" t="s">
        <v>70</v>
      </c>
      <c r="W24" s="74" t="s">
        <v>71</v>
      </c>
      <c r="X24" s="77"/>
      <c r="Y24" s="78" t="s">
        <v>70</v>
      </c>
      <c r="Z24" s="78" t="s">
        <v>70</v>
      </c>
      <c r="AA24" s="78"/>
      <c r="AB24" s="126"/>
      <c r="AC24" s="79"/>
      <c r="AD24" s="87"/>
      <c r="AE24" s="143" t="s">
        <v>89</v>
      </c>
      <c r="AF24" s="144"/>
      <c r="AG24" s="81"/>
      <c r="AH24" s="4"/>
      <c r="AI24" s="4"/>
      <c r="AJ24" s="4"/>
      <c r="AK24" s="4"/>
      <c r="AL24" s="4"/>
      <c r="AN24" s="2" t="s">
        <v>71</v>
      </c>
    </row>
    <row r="25" spans="1:40" ht="46" customHeight="1" x14ac:dyDescent="0.35">
      <c r="A25" s="47">
        <v>21</v>
      </c>
      <c r="B25" s="135" t="s">
        <v>57</v>
      </c>
      <c r="C25" s="135" t="s">
        <v>33</v>
      </c>
      <c r="D25" s="71">
        <v>20</v>
      </c>
      <c r="E25" s="72" t="s">
        <v>51</v>
      </c>
      <c r="F25" s="76" t="s">
        <v>70</v>
      </c>
      <c r="G25" s="74" t="s">
        <v>71</v>
      </c>
      <c r="H25" s="85" t="s">
        <v>70</v>
      </c>
      <c r="I25" s="76" t="s">
        <v>71</v>
      </c>
      <c r="J25" s="74" t="s">
        <v>70</v>
      </c>
      <c r="K25" s="85" t="s">
        <v>70</v>
      </c>
      <c r="L25" s="76" t="s">
        <v>70</v>
      </c>
      <c r="M25" s="74" t="s">
        <v>70</v>
      </c>
      <c r="N25" s="85" t="s">
        <v>70</v>
      </c>
      <c r="O25" s="76" t="s">
        <v>70</v>
      </c>
      <c r="P25" s="74" t="s">
        <v>70</v>
      </c>
      <c r="Q25" s="74" t="s">
        <v>70</v>
      </c>
      <c r="R25" s="74" t="s">
        <v>70</v>
      </c>
      <c r="S25" s="74" t="s">
        <v>70</v>
      </c>
      <c r="T25" s="74" t="s">
        <v>70</v>
      </c>
      <c r="U25" s="74" t="s">
        <v>70</v>
      </c>
      <c r="V25" s="74" t="s">
        <v>71</v>
      </c>
      <c r="W25" s="74" t="s">
        <v>70</v>
      </c>
      <c r="X25" s="77"/>
      <c r="Y25" s="78" t="s">
        <v>70</v>
      </c>
      <c r="Z25" s="78" t="s">
        <v>70</v>
      </c>
      <c r="AA25" s="78">
        <v>0</v>
      </c>
      <c r="AB25" s="126">
        <v>0</v>
      </c>
      <c r="AC25" s="79">
        <v>81</v>
      </c>
      <c r="AD25" s="87">
        <v>9</v>
      </c>
      <c r="AE25" s="143" t="s">
        <v>116</v>
      </c>
      <c r="AF25" s="144"/>
      <c r="AG25" s="81"/>
      <c r="AH25" s="4"/>
      <c r="AI25" s="4"/>
      <c r="AJ25" s="4"/>
      <c r="AK25" s="4"/>
      <c r="AL25" s="4"/>
      <c r="AN25" s="2" t="s">
        <v>70</v>
      </c>
    </row>
    <row r="26" spans="1:40" ht="33" customHeight="1" x14ac:dyDescent="0.35">
      <c r="A26" s="47">
        <v>22</v>
      </c>
      <c r="B26" s="136" t="s">
        <v>73</v>
      </c>
      <c r="C26" s="136" t="s">
        <v>56</v>
      </c>
      <c r="D26" s="82">
        <v>80</v>
      </c>
      <c r="E26" s="83" t="s">
        <v>51</v>
      </c>
      <c r="F26" s="22" t="s">
        <v>71</v>
      </c>
      <c r="G26" s="23" t="s">
        <v>70</v>
      </c>
      <c r="H26" s="24" t="s">
        <v>70</v>
      </c>
      <c r="I26" s="22" t="s">
        <v>71</v>
      </c>
      <c r="J26" s="23" t="s">
        <v>70</v>
      </c>
      <c r="K26" s="24" t="s">
        <v>70</v>
      </c>
      <c r="L26" s="22" t="s">
        <v>71</v>
      </c>
      <c r="M26" s="23" t="s">
        <v>70</v>
      </c>
      <c r="N26" s="24" t="s">
        <v>71</v>
      </c>
      <c r="O26" s="22" t="s">
        <v>70</v>
      </c>
      <c r="P26" s="23" t="s">
        <v>71</v>
      </c>
      <c r="Q26" s="23" t="s">
        <v>70</v>
      </c>
      <c r="R26" s="74" t="s">
        <v>70</v>
      </c>
      <c r="S26" s="74" t="s">
        <v>71</v>
      </c>
      <c r="T26" s="23" t="s">
        <v>70</v>
      </c>
      <c r="U26" s="23" t="s">
        <v>71</v>
      </c>
      <c r="V26" s="23" t="s">
        <v>70</v>
      </c>
      <c r="W26" s="23" t="s">
        <v>70</v>
      </c>
      <c r="X26" s="25"/>
      <c r="Y26" s="26" t="s">
        <v>70</v>
      </c>
      <c r="Z26" s="26" t="s">
        <v>70</v>
      </c>
      <c r="AA26" s="26"/>
      <c r="AB26" s="127"/>
      <c r="AC26" s="95">
        <v>185</v>
      </c>
      <c r="AD26" s="96">
        <v>306</v>
      </c>
      <c r="AE26" s="139" t="s">
        <v>99</v>
      </c>
      <c r="AF26" s="140"/>
      <c r="AG26" s="84"/>
      <c r="AH26" s="4"/>
      <c r="AI26" s="4"/>
      <c r="AJ26" s="4"/>
      <c r="AK26" s="4"/>
      <c r="AL26" s="4"/>
    </row>
    <row r="27" spans="1:40" ht="47.5" customHeight="1" x14ac:dyDescent="0.35">
      <c r="A27" s="47">
        <v>23</v>
      </c>
      <c r="B27" s="135" t="s">
        <v>3</v>
      </c>
      <c r="C27" s="135" t="s">
        <v>17</v>
      </c>
      <c r="D27" s="71">
        <v>1885</v>
      </c>
      <c r="E27" s="72" t="s">
        <v>52</v>
      </c>
      <c r="F27" s="76" t="s">
        <v>71</v>
      </c>
      <c r="G27" s="74" t="s">
        <v>71</v>
      </c>
      <c r="H27" s="85" t="s">
        <v>71</v>
      </c>
      <c r="I27" s="76" t="s">
        <v>71</v>
      </c>
      <c r="J27" s="74" t="s">
        <v>70</v>
      </c>
      <c r="K27" s="85" t="s">
        <v>71</v>
      </c>
      <c r="L27" s="76" t="s">
        <v>71</v>
      </c>
      <c r="M27" s="74" t="s">
        <v>70</v>
      </c>
      <c r="N27" s="85" t="s">
        <v>70</v>
      </c>
      <c r="O27" s="76" t="s">
        <v>71</v>
      </c>
      <c r="P27" s="74" t="s">
        <v>71</v>
      </c>
      <c r="Q27" s="74" t="s">
        <v>71</v>
      </c>
      <c r="R27" s="23" t="s">
        <v>71</v>
      </c>
      <c r="S27" s="23" t="s">
        <v>71</v>
      </c>
      <c r="T27" s="74" t="s">
        <v>71</v>
      </c>
      <c r="U27" s="74" t="s">
        <v>71</v>
      </c>
      <c r="V27" s="74" t="s">
        <v>70</v>
      </c>
      <c r="W27" s="74" t="s">
        <v>71</v>
      </c>
      <c r="X27" s="77" t="s">
        <v>155</v>
      </c>
      <c r="Y27" s="86" t="s">
        <v>147</v>
      </c>
      <c r="Z27" s="86" t="s">
        <v>148</v>
      </c>
      <c r="AA27" s="78"/>
      <c r="AB27" s="126"/>
      <c r="AC27" s="79">
        <v>42810</v>
      </c>
      <c r="AD27" s="87">
        <v>26587</v>
      </c>
      <c r="AE27" s="143" t="s">
        <v>118</v>
      </c>
      <c r="AF27" s="144"/>
      <c r="AG27" s="81"/>
      <c r="AH27" s="4"/>
      <c r="AI27" s="4"/>
      <c r="AJ27" s="4"/>
      <c r="AK27" s="4"/>
      <c r="AL27" s="4"/>
    </row>
    <row r="28" spans="1:40" ht="24" customHeight="1" x14ac:dyDescent="0.35">
      <c r="A28" s="47">
        <v>24</v>
      </c>
      <c r="B28" s="135" t="s">
        <v>87</v>
      </c>
      <c r="C28" s="135" t="s">
        <v>58</v>
      </c>
      <c r="D28" s="71">
        <v>113</v>
      </c>
      <c r="E28" s="72" t="s">
        <v>51</v>
      </c>
      <c r="F28" s="76"/>
      <c r="G28" s="74"/>
      <c r="H28" s="85"/>
      <c r="I28" s="76" t="s">
        <v>71</v>
      </c>
      <c r="J28" s="74" t="s">
        <v>71</v>
      </c>
      <c r="K28" s="85"/>
      <c r="L28" s="73"/>
      <c r="M28" s="74"/>
      <c r="N28" s="75"/>
      <c r="O28" s="73"/>
      <c r="P28" s="74"/>
      <c r="Q28" s="97"/>
      <c r="R28" s="74"/>
      <c r="S28" s="97"/>
      <c r="T28" s="74"/>
      <c r="U28" s="75"/>
      <c r="V28" s="74"/>
      <c r="W28" s="74"/>
      <c r="X28" s="77"/>
      <c r="Y28" s="78"/>
      <c r="Z28" s="78"/>
      <c r="AA28" s="78"/>
      <c r="AB28" s="126"/>
      <c r="AC28" s="79">
        <v>387</v>
      </c>
      <c r="AD28" s="87"/>
      <c r="AE28" s="143"/>
      <c r="AF28" s="144"/>
      <c r="AG28" s="81" t="s">
        <v>153</v>
      </c>
      <c r="AH28" s="4"/>
      <c r="AI28" s="4"/>
      <c r="AJ28" s="4"/>
      <c r="AK28" s="4"/>
      <c r="AL28" s="4"/>
    </row>
    <row r="29" spans="1:40" ht="156.75" customHeight="1" x14ac:dyDescent="0.35">
      <c r="A29" s="47">
        <v>25</v>
      </c>
      <c r="B29" s="135" t="s">
        <v>74</v>
      </c>
      <c r="C29" s="135" t="s">
        <v>76</v>
      </c>
      <c r="D29" s="71">
        <v>40</v>
      </c>
      <c r="E29" s="72" t="s">
        <v>51</v>
      </c>
      <c r="F29" s="73" t="s">
        <v>70</v>
      </c>
      <c r="G29" s="74" t="s">
        <v>70</v>
      </c>
      <c r="H29" s="97" t="s">
        <v>71</v>
      </c>
      <c r="I29" s="76" t="s">
        <v>71</v>
      </c>
      <c r="J29" s="74" t="s">
        <v>71</v>
      </c>
      <c r="K29" s="85" t="s">
        <v>70</v>
      </c>
      <c r="L29" s="73" t="s">
        <v>71</v>
      </c>
      <c r="M29" s="74" t="s">
        <v>71</v>
      </c>
      <c r="N29" s="75" t="s">
        <v>70</v>
      </c>
      <c r="O29" s="73" t="s">
        <v>71</v>
      </c>
      <c r="P29" s="74" t="s">
        <v>71</v>
      </c>
      <c r="Q29" s="97" t="s">
        <v>71</v>
      </c>
      <c r="R29" s="74" t="s">
        <v>70</v>
      </c>
      <c r="S29" s="97" t="s">
        <v>71</v>
      </c>
      <c r="T29" s="74" t="s">
        <v>70</v>
      </c>
      <c r="U29" s="75" t="s">
        <v>70</v>
      </c>
      <c r="V29" s="74" t="s">
        <v>71</v>
      </c>
      <c r="W29" s="74" t="s">
        <v>71</v>
      </c>
      <c r="X29" s="77" t="s">
        <v>160</v>
      </c>
      <c r="Y29" s="78" t="s">
        <v>70</v>
      </c>
      <c r="Z29" s="78" t="s">
        <v>70</v>
      </c>
      <c r="AA29" s="78"/>
      <c r="AB29" s="126"/>
      <c r="AC29" s="79"/>
      <c r="AD29" s="87"/>
      <c r="AE29" s="143" t="s">
        <v>116</v>
      </c>
      <c r="AF29" s="144"/>
      <c r="AG29" s="81"/>
      <c r="AH29" s="4"/>
      <c r="AI29" s="4"/>
      <c r="AJ29" s="4"/>
      <c r="AK29" s="4"/>
      <c r="AL29" s="4"/>
    </row>
    <row r="30" spans="1:40" ht="73" customHeight="1" x14ac:dyDescent="0.35">
      <c r="A30" s="47">
        <v>26</v>
      </c>
      <c r="B30" s="136" t="s">
        <v>28</v>
      </c>
      <c r="C30" s="136" t="s">
        <v>19</v>
      </c>
      <c r="D30" s="52">
        <v>223</v>
      </c>
      <c r="E30" s="83" t="s">
        <v>51</v>
      </c>
      <c r="F30" s="34" t="s">
        <v>70</v>
      </c>
      <c r="G30" s="23" t="s">
        <v>70</v>
      </c>
      <c r="H30" s="35" t="s">
        <v>70</v>
      </c>
      <c r="I30" s="22" t="s">
        <v>71</v>
      </c>
      <c r="J30" s="23" t="s">
        <v>71</v>
      </c>
      <c r="K30" s="24" t="s">
        <v>70</v>
      </c>
      <c r="L30" s="34" t="s">
        <v>71</v>
      </c>
      <c r="M30" s="23" t="s">
        <v>71</v>
      </c>
      <c r="N30" s="35" t="s">
        <v>70</v>
      </c>
      <c r="O30" s="34" t="s">
        <v>71</v>
      </c>
      <c r="P30" s="23" t="s">
        <v>71</v>
      </c>
      <c r="Q30" s="43" t="s">
        <v>71</v>
      </c>
      <c r="R30" s="23" t="s">
        <v>70</v>
      </c>
      <c r="S30" s="43" t="s">
        <v>71</v>
      </c>
      <c r="T30" s="23" t="s">
        <v>71</v>
      </c>
      <c r="U30" s="23" t="s">
        <v>70</v>
      </c>
      <c r="V30" s="23" t="s">
        <v>71</v>
      </c>
      <c r="W30" s="23" t="s">
        <v>71</v>
      </c>
      <c r="X30" s="25" t="s">
        <v>158</v>
      </c>
      <c r="Y30" s="26" t="s">
        <v>142</v>
      </c>
      <c r="Z30" s="86" t="s">
        <v>143</v>
      </c>
      <c r="AA30" s="26"/>
      <c r="AB30" s="127"/>
      <c r="AC30" s="16">
        <v>2834</v>
      </c>
      <c r="AD30" s="28">
        <v>253</v>
      </c>
      <c r="AE30" s="139" t="s">
        <v>123</v>
      </c>
      <c r="AF30" s="140"/>
      <c r="AG30" s="84" t="s">
        <v>144</v>
      </c>
      <c r="AH30" s="4"/>
      <c r="AI30" s="4"/>
      <c r="AJ30" s="4"/>
      <c r="AK30" s="4"/>
      <c r="AL30" s="4"/>
    </row>
    <row r="31" spans="1:40" s="5" customFormat="1" ht="50.15" customHeight="1" x14ac:dyDescent="0.35">
      <c r="A31" s="47">
        <v>27</v>
      </c>
      <c r="B31" s="136" t="s">
        <v>25</v>
      </c>
      <c r="C31" s="136" t="s">
        <v>18</v>
      </c>
      <c r="D31" s="98">
        <v>354</v>
      </c>
      <c r="E31" s="99" t="s">
        <v>52</v>
      </c>
      <c r="F31" s="22" t="s">
        <v>70</v>
      </c>
      <c r="G31" s="23" t="s">
        <v>70</v>
      </c>
      <c r="H31" s="24" t="s">
        <v>71</v>
      </c>
      <c r="I31" s="22" t="s">
        <v>71</v>
      </c>
      <c r="J31" s="23" t="s">
        <v>70</v>
      </c>
      <c r="K31" s="24" t="s">
        <v>70</v>
      </c>
      <c r="L31" s="34" t="s">
        <v>71</v>
      </c>
      <c r="M31" s="23" t="s">
        <v>70</v>
      </c>
      <c r="N31" s="35" t="s">
        <v>70</v>
      </c>
      <c r="O31" s="22" t="s">
        <v>71</v>
      </c>
      <c r="P31" s="23" t="s">
        <v>71</v>
      </c>
      <c r="Q31" s="23" t="s">
        <v>71</v>
      </c>
      <c r="R31" s="23" t="s">
        <v>70</v>
      </c>
      <c r="S31" s="23" t="s">
        <v>71</v>
      </c>
      <c r="T31" s="23" t="s">
        <v>71</v>
      </c>
      <c r="U31" s="23" t="s">
        <v>70</v>
      </c>
      <c r="V31" s="23" t="s">
        <v>70</v>
      </c>
      <c r="W31" s="23" t="s">
        <v>70</v>
      </c>
      <c r="X31" s="25"/>
      <c r="Y31" s="86" t="s">
        <v>106</v>
      </c>
      <c r="Z31" s="86" t="s">
        <v>107</v>
      </c>
      <c r="AA31" s="26">
        <v>500</v>
      </c>
      <c r="AB31" s="127">
        <v>500</v>
      </c>
      <c r="AC31" s="16">
        <v>37766</v>
      </c>
      <c r="AD31" s="28">
        <v>4699</v>
      </c>
      <c r="AE31" s="139" t="s">
        <v>108</v>
      </c>
      <c r="AF31" s="140"/>
      <c r="AG31" s="84"/>
      <c r="AH31" s="36"/>
      <c r="AI31" s="37"/>
      <c r="AJ31" s="37"/>
      <c r="AK31" s="37"/>
      <c r="AL31" s="37"/>
      <c r="AM31" s="42"/>
      <c r="AN31" s="42"/>
    </row>
    <row r="32" spans="1:40" ht="65.25" customHeight="1" x14ac:dyDescent="0.35">
      <c r="A32" s="47">
        <v>28</v>
      </c>
      <c r="B32" s="136" t="s">
        <v>35</v>
      </c>
      <c r="C32" s="136" t="s">
        <v>20</v>
      </c>
      <c r="D32" s="98">
        <v>576</v>
      </c>
      <c r="E32" s="99" t="s">
        <v>51</v>
      </c>
      <c r="F32" s="22"/>
      <c r="G32" s="23"/>
      <c r="H32" s="24"/>
      <c r="I32" s="22"/>
      <c r="J32" s="23"/>
      <c r="K32" s="24"/>
      <c r="L32" s="22"/>
      <c r="M32" s="23"/>
      <c r="N32" s="24"/>
      <c r="O32" s="22"/>
      <c r="P32" s="23"/>
      <c r="Q32" s="23"/>
      <c r="R32" s="23"/>
      <c r="S32" s="23"/>
      <c r="T32" s="23"/>
      <c r="U32" s="23"/>
      <c r="V32" s="23"/>
      <c r="W32" s="23"/>
      <c r="X32" s="25"/>
      <c r="Y32" s="26"/>
      <c r="Z32" s="26" t="s">
        <v>154</v>
      </c>
      <c r="AA32" s="26"/>
      <c r="AB32" s="127"/>
      <c r="AC32" s="16">
        <v>5552</v>
      </c>
      <c r="AD32" s="28"/>
      <c r="AE32" s="139" t="s">
        <v>119</v>
      </c>
      <c r="AF32" s="140"/>
      <c r="AG32" s="84"/>
      <c r="AH32" s="4"/>
      <c r="AI32" s="4"/>
      <c r="AJ32" s="4"/>
      <c r="AK32" s="4"/>
      <c r="AL32" s="4"/>
    </row>
    <row r="33" spans="1:38" ht="51.75" customHeight="1" x14ac:dyDescent="0.35">
      <c r="A33" s="47">
        <v>29</v>
      </c>
      <c r="B33" s="136" t="s">
        <v>38</v>
      </c>
      <c r="C33" s="136" t="s">
        <v>125</v>
      </c>
      <c r="D33" s="98">
        <v>206</v>
      </c>
      <c r="E33" s="99" t="s">
        <v>52</v>
      </c>
      <c r="F33" s="22" t="s">
        <v>71</v>
      </c>
      <c r="G33" s="23" t="s">
        <v>71</v>
      </c>
      <c r="H33" s="24" t="s">
        <v>71</v>
      </c>
      <c r="I33" s="22" t="s">
        <v>71</v>
      </c>
      <c r="J33" s="23" t="s">
        <v>70</v>
      </c>
      <c r="K33" s="24" t="s">
        <v>70</v>
      </c>
      <c r="L33" s="22" t="s">
        <v>71</v>
      </c>
      <c r="M33" s="23" t="s">
        <v>70</v>
      </c>
      <c r="N33" s="24" t="s">
        <v>70</v>
      </c>
      <c r="O33" s="22" t="s">
        <v>71</v>
      </c>
      <c r="P33" s="23" t="s">
        <v>71</v>
      </c>
      <c r="Q33" s="23" t="s">
        <v>71</v>
      </c>
      <c r="R33" s="23" t="s">
        <v>71</v>
      </c>
      <c r="S33" s="23" t="s">
        <v>70</v>
      </c>
      <c r="T33" s="23" t="s">
        <v>70</v>
      </c>
      <c r="U33" s="23" t="s">
        <v>70</v>
      </c>
      <c r="V33" s="23" t="s">
        <v>70</v>
      </c>
      <c r="W33" s="23" t="s">
        <v>70</v>
      </c>
      <c r="X33" s="25"/>
      <c r="Y33" s="26" t="s">
        <v>122</v>
      </c>
      <c r="Z33" s="86" t="s">
        <v>129</v>
      </c>
      <c r="AA33" s="26"/>
      <c r="AB33" s="127">
        <v>5500</v>
      </c>
      <c r="AC33" s="16">
        <v>18900</v>
      </c>
      <c r="AD33" s="28">
        <v>4000</v>
      </c>
      <c r="AE33" s="139" t="s">
        <v>117</v>
      </c>
      <c r="AF33" s="140"/>
      <c r="AG33" s="84"/>
      <c r="AH33" s="4"/>
      <c r="AI33" s="4"/>
      <c r="AJ33" s="4"/>
      <c r="AK33" s="4"/>
      <c r="AL33" s="4"/>
    </row>
    <row r="34" spans="1:38" s="7" customFormat="1" ht="44.15" customHeight="1" thickBot="1" x14ac:dyDescent="0.4">
      <c r="A34" s="47">
        <v>30</v>
      </c>
      <c r="B34" s="137" t="s">
        <v>39</v>
      </c>
      <c r="C34" s="137" t="s">
        <v>125</v>
      </c>
      <c r="D34" s="100">
        <v>221</v>
      </c>
      <c r="E34" s="101" t="s">
        <v>52</v>
      </c>
      <c r="F34" s="102" t="s">
        <v>71</v>
      </c>
      <c r="G34" s="103" t="s">
        <v>71</v>
      </c>
      <c r="H34" s="104" t="s">
        <v>70</v>
      </c>
      <c r="I34" s="102" t="s">
        <v>70</v>
      </c>
      <c r="J34" s="103" t="s">
        <v>70</v>
      </c>
      <c r="K34" s="104" t="s">
        <v>70</v>
      </c>
      <c r="L34" s="102" t="s">
        <v>71</v>
      </c>
      <c r="M34" s="103" t="s">
        <v>70</v>
      </c>
      <c r="N34" s="104" t="s">
        <v>70</v>
      </c>
      <c r="O34" s="102" t="s">
        <v>71</v>
      </c>
      <c r="P34" s="103" t="s">
        <v>71</v>
      </c>
      <c r="Q34" s="103" t="s">
        <v>71</v>
      </c>
      <c r="R34" s="27" t="s">
        <v>70</v>
      </c>
      <c r="S34" s="27" t="s">
        <v>70</v>
      </c>
      <c r="T34" s="103" t="s">
        <v>70</v>
      </c>
      <c r="U34" s="103" t="s">
        <v>70</v>
      </c>
      <c r="V34" s="103" t="s">
        <v>70</v>
      </c>
      <c r="W34" s="103" t="s">
        <v>70</v>
      </c>
      <c r="X34" s="105"/>
      <c r="Y34" s="106" t="s">
        <v>134</v>
      </c>
      <c r="Z34" s="106" t="s">
        <v>135</v>
      </c>
      <c r="AA34" s="93">
        <v>898</v>
      </c>
      <c r="AB34" s="129"/>
      <c r="AC34" s="107">
        <v>37553</v>
      </c>
      <c r="AD34" s="108">
        <v>2440</v>
      </c>
      <c r="AE34" s="193" t="s">
        <v>98</v>
      </c>
      <c r="AF34" s="194"/>
      <c r="AG34" s="109"/>
      <c r="AH34" s="6"/>
      <c r="AI34" s="6"/>
      <c r="AJ34" s="6"/>
      <c r="AK34" s="6"/>
      <c r="AL34" s="6"/>
    </row>
    <row r="35" spans="1:38" s="123" customFormat="1" ht="34.5" customHeight="1" thickTop="1" thickBot="1" x14ac:dyDescent="0.4">
      <c r="A35" s="195" t="s">
        <v>50</v>
      </c>
      <c r="B35" s="196"/>
      <c r="C35" s="197"/>
      <c r="D35" s="110"/>
      <c r="E35" s="111"/>
      <c r="F35" s="32"/>
      <c r="G35" s="32"/>
      <c r="H35" s="32"/>
      <c r="I35" s="32"/>
      <c r="J35" s="33"/>
      <c r="K35" s="32"/>
      <c r="L35" s="32"/>
      <c r="M35" s="32"/>
      <c r="N35" s="32"/>
      <c r="O35" s="32"/>
      <c r="P35" s="32"/>
      <c r="Q35" s="32"/>
      <c r="R35" s="32"/>
      <c r="S35" s="32"/>
      <c r="T35" s="33"/>
      <c r="U35" s="32"/>
      <c r="V35" s="32"/>
      <c r="W35" s="32"/>
      <c r="X35" s="120"/>
      <c r="Y35" s="121"/>
      <c r="Z35" s="121"/>
      <c r="AA35" s="122">
        <f>SUM(AA5:AA34)</f>
        <v>19235</v>
      </c>
      <c r="AB35" s="122">
        <f>SUM(AB5:AB34)</f>
        <v>8000</v>
      </c>
      <c r="AC35" s="17">
        <f>(SUM(AC5:AC34)-AC12)</f>
        <v>2641524</v>
      </c>
      <c r="AD35" s="17">
        <f t="shared" ref="AD35" si="0">(SUM(AD5:AD34)-AD12)</f>
        <v>182454</v>
      </c>
      <c r="AE35" s="189"/>
      <c r="AF35" s="190"/>
      <c r="AG35" s="191"/>
    </row>
    <row r="36" spans="1:38" ht="28.5" customHeight="1" thickTop="1" thickBot="1" x14ac:dyDescent="0.4">
      <c r="A36" s="183" t="s">
        <v>69</v>
      </c>
      <c r="B36" s="184"/>
      <c r="C36" s="185"/>
      <c r="D36" s="53"/>
      <c r="E36" s="15"/>
      <c r="F36" s="186" t="s">
        <v>161</v>
      </c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8"/>
      <c r="AG36" s="192"/>
    </row>
    <row r="37" spans="1:38" ht="3" customHeight="1" thickTop="1" x14ac:dyDescent="0.45">
      <c r="A37" s="49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3"/>
      <c r="Z37" s="113"/>
      <c r="AA37" s="113"/>
      <c r="AB37" s="114"/>
      <c r="AC37" s="112"/>
      <c r="AD37" s="114"/>
      <c r="AE37" s="112"/>
      <c r="AF37" s="115"/>
      <c r="AG37" s="116"/>
    </row>
    <row r="38" spans="1:38" ht="19" thickBot="1" x14ac:dyDescent="0.5">
      <c r="A38" s="50"/>
      <c r="B38" s="45"/>
      <c r="C38" s="10"/>
      <c r="D38" s="10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8"/>
      <c r="Z38" s="118"/>
      <c r="AA38" s="118"/>
      <c r="AB38" s="131"/>
      <c r="AC38" s="117"/>
      <c r="AD38" s="29"/>
      <c r="AE38" s="18"/>
      <c r="AF38" s="19" t="e">
        <f>#REF!/AD35</f>
        <v>#REF!</v>
      </c>
      <c r="AG38" s="119"/>
    </row>
    <row r="39" spans="1:38" ht="19" thickTop="1" x14ac:dyDescent="0.45">
      <c r="AD39" s="30"/>
      <c r="AE39" s="20"/>
      <c r="AF39" s="20"/>
    </row>
    <row r="40" spans="1:38" x14ac:dyDescent="0.45">
      <c r="AD40" s="30"/>
      <c r="AE40" s="20"/>
      <c r="AF40" s="21"/>
    </row>
  </sheetData>
  <mergeCells count="66">
    <mergeCell ref="AE33:AF33"/>
    <mergeCell ref="I3:K3"/>
    <mergeCell ref="O3:O4"/>
    <mergeCell ref="P3:P4"/>
    <mergeCell ref="Q3:Q4"/>
    <mergeCell ref="R3:R4"/>
    <mergeCell ref="T3:T4"/>
    <mergeCell ref="U3:U4"/>
    <mergeCell ref="V3:V4"/>
    <mergeCell ref="AE11:AF11"/>
    <mergeCell ref="AE12:AF12"/>
    <mergeCell ref="AE16:AF16"/>
    <mergeCell ref="AE8:AF8"/>
    <mergeCell ref="AE13:AF13"/>
    <mergeCell ref="AC3:AC4"/>
    <mergeCell ref="AD3:AD4"/>
    <mergeCell ref="A36:C36"/>
    <mergeCell ref="F36:AF36"/>
    <mergeCell ref="AE35:AF35"/>
    <mergeCell ref="AG35:AG36"/>
    <mergeCell ref="AE34:AF34"/>
    <mergeCell ref="A35:C35"/>
    <mergeCell ref="A1:AG1"/>
    <mergeCell ref="B2:B4"/>
    <mergeCell ref="C2:C4"/>
    <mergeCell ref="A2:A4"/>
    <mergeCell ref="W3:W4"/>
    <mergeCell ref="X3:X4"/>
    <mergeCell ref="AG2:AG4"/>
    <mergeCell ref="L3:N3"/>
    <mergeCell ref="F2:X2"/>
    <mergeCell ref="AC2:AD2"/>
    <mergeCell ref="AE2:AF2"/>
    <mergeCell ref="Y3:Y4"/>
    <mergeCell ref="E2:E4"/>
    <mergeCell ref="F3:H3"/>
    <mergeCell ref="S3:S4"/>
    <mergeCell ref="Z3:Z4"/>
    <mergeCell ref="AE32:AF32"/>
    <mergeCell ref="AE26:AF26"/>
    <mergeCell ref="AE27:AF27"/>
    <mergeCell ref="AE28:AF28"/>
    <mergeCell ref="AE30:AF30"/>
    <mergeCell ref="AE31:AF31"/>
    <mergeCell ref="AE29:AF29"/>
    <mergeCell ref="D2:D4"/>
    <mergeCell ref="Y2:AB2"/>
    <mergeCell ref="AB3:AB4"/>
    <mergeCell ref="AE6:AF6"/>
    <mergeCell ref="AE25:AF25"/>
    <mergeCell ref="AE10:AF10"/>
    <mergeCell ref="AE19:AF19"/>
    <mergeCell ref="AE20:AF20"/>
    <mergeCell ref="AE21:AF21"/>
    <mergeCell ref="AE14:AF14"/>
    <mergeCell ref="AE15:AF15"/>
    <mergeCell ref="AE17:AF17"/>
    <mergeCell ref="AE18:AF18"/>
    <mergeCell ref="AE23:AF23"/>
    <mergeCell ref="AE24:AF24"/>
    <mergeCell ref="AE22:AF22"/>
    <mergeCell ref="AE9:AF9"/>
    <mergeCell ref="AE5:AF5"/>
    <mergeCell ref="AE7:AF7"/>
    <mergeCell ref="AE3:AF4"/>
    <mergeCell ref="AA3:AA4"/>
  </mergeCells>
  <dataValidations count="3">
    <dataValidation showErrorMessage="1" sqref="F4:N4 O3:W3" xr:uid="{CFB2E7B3-A851-47E2-AAEC-C0CABED3EC14}"/>
    <dataValidation type="list" allowBlank="1" showInputMessage="1" showErrorMessage="1" sqref="AN24" xr:uid="{1791E05B-41D5-47E9-A44F-A275D242D3C3}">
      <formula1>$AN$24:$AN$24</formula1>
    </dataValidation>
    <dataValidation type="list" allowBlank="1" showInputMessage="1" showErrorMessage="1" sqref="F5:W34" xr:uid="{A4FD5520-625A-4179-9E1C-00C6E09765F8}">
      <formula1>$AN$24:$AN$25</formula1>
    </dataValidation>
  </dataValidations>
  <hyperlinks>
    <hyperlink ref="Z10" r:id="rId1" xr:uid="{1C89FBA6-1711-4145-A45D-5630707BE292}"/>
    <hyperlink ref="Y15" r:id="rId2" xr:uid="{24585125-3801-497D-B1C1-55DBF8181F17}"/>
    <hyperlink ref="Y13" r:id="rId3" xr:uid="{E122D5B9-2AB3-4CE8-B521-815EAAA04E8A}"/>
    <hyperlink ref="Z13" r:id="rId4" xr:uid="{A2D8F346-E289-4E42-BB35-BFD697505D82}"/>
    <hyperlink ref="Y31" r:id="rId5" xr:uid="{EDEE11D8-D630-427B-B725-21C3008506A3}"/>
    <hyperlink ref="Z31" r:id="rId6" xr:uid="{238D3490-ACEB-4CCC-9DCD-E136239EF488}"/>
    <hyperlink ref="Z33" r:id="rId7" xr:uid="{FAB878FC-94C8-4CBD-A144-914087C17E92}"/>
    <hyperlink ref="Z30" r:id="rId8" xr:uid="{26D8DA63-8CB8-45D4-B0FE-863DA7442602}"/>
    <hyperlink ref="Y34" r:id="rId9" xr:uid="{89B5F416-3CBA-4ABE-936B-9D4136BF6ADD}"/>
    <hyperlink ref="Z34" r:id="rId10" xr:uid="{A5ACD956-40E3-4624-96EB-2C126091C587}"/>
    <hyperlink ref="Y27" r:id="rId11" xr:uid="{93F771FC-BBAB-4E30-99A6-A6CC9FCBD792}"/>
    <hyperlink ref="Z27" r:id="rId12" xr:uid="{60A0F0E0-08AB-46E9-A442-7A2F1FD507A4}"/>
    <hyperlink ref="Y14" r:id="rId13" xr:uid="{B1B70D66-56F4-4718-B00C-E5B29F297D5A}"/>
    <hyperlink ref="Y5" r:id="rId14" xr:uid="{AEC39094-A9EE-4E47-A11E-8E69B0120AD8}"/>
    <hyperlink ref="Z5" r:id="rId15" xr:uid="{00ADE4D7-27D1-4FE9-A5B0-A4260D06D488}"/>
  </hyperlinks>
  <pageMargins left="0.7" right="0.7" top="0.89444444444444449" bottom="0.75" header="0.3" footer="0.3"/>
  <pageSetup scale="20" fitToHeight="0" orientation="landscape" horizontalDpi="4294967293" verticalDpi="4294967293" r:id="rId16"/>
  <drawing r:id="rId17"/>
  <legacy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Activities 2021</vt:lpstr>
      <vt:lpstr>'Activities 2021'!Print_Area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Zammit (Elti);Helmut Von Glasenapp (ELTI)</dc:creator>
  <cp:lastModifiedBy>CDP - European Affairs</cp:lastModifiedBy>
  <cp:lastPrinted>2021-09-09T15:34:29Z</cp:lastPrinted>
  <dcterms:created xsi:type="dcterms:W3CDTF">2017-10-02T10:57:14Z</dcterms:created>
  <dcterms:modified xsi:type="dcterms:W3CDTF">2023-01-17T14:59:20Z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a03c14-1435-4ef5-bb92-af8fb4129243_Enabled">
    <vt:lpwstr>true</vt:lpwstr>
  </property>
  <property fmtid="{D5CDD505-2E9C-101B-9397-08002B2CF9AE}" pid="3" name="MSIP_Label_dea03c14-1435-4ef5-bb92-af8fb4129243_SetDate">
    <vt:lpwstr>2023-01-17T14:42:19Z</vt:lpwstr>
  </property>
  <property fmtid="{D5CDD505-2E9C-101B-9397-08002B2CF9AE}" pid="4" name="MSIP_Label_dea03c14-1435-4ef5-bb92-af8fb4129243_Method">
    <vt:lpwstr>Privileged</vt:lpwstr>
  </property>
  <property fmtid="{D5CDD505-2E9C-101B-9397-08002B2CF9AE}" pid="5" name="MSIP_Label_dea03c14-1435-4ef5-bb92-af8fb4129243_Name">
    <vt:lpwstr>dea03c14-1435-4ef5-bb92-af8fb4129243</vt:lpwstr>
  </property>
  <property fmtid="{D5CDD505-2E9C-101B-9397-08002B2CF9AE}" pid="6" name="MSIP_Label_dea03c14-1435-4ef5-bb92-af8fb4129243_SiteId">
    <vt:lpwstr>8c4b47b5-ea35-4370-817f-95066d4f8467</vt:lpwstr>
  </property>
  <property fmtid="{D5CDD505-2E9C-101B-9397-08002B2CF9AE}" pid="7" name="MSIP_Label_dea03c14-1435-4ef5-bb92-af8fb4129243_ActionId">
    <vt:lpwstr>2e797d4e-4963-4215-8947-d24a5e61cdb8</vt:lpwstr>
  </property>
  <property fmtid="{D5CDD505-2E9C-101B-9397-08002B2CF9AE}" pid="8" name="MSIP_Label_dea03c14-1435-4ef5-bb92-af8fb4129243_ContentBits">
    <vt:lpwstr>0</vt:lpwstr>
  </property>
</Properties>
</file>